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6097\Desktop\R07度 申請関係\"/>
    </mc:Choice>
  </mc:AlternateContent>
  <xr:revisionPtr revIDLastSave="0" documentId="13_ncr:1_{4C499E36-9A3C-4F70-98B6-C45CEDDC3E73}" xr6:coauthVersionLast="47" xr6:coauthVersionMax="47" xr10:uidLastSave="{00000000-0000-0000-0000-000000000000}"/>
  <bookViews>
    <workbookView xWindow="28680" yWindow="-120" windowWidth="29040" windowHeight="15720" xr2:uid="{2F7E467D-F9ED-497F-895C-37922D62E17C}"/>
  </bookViews>
  <sheets>
    <sheet name="食事申込確定書連絡用紙" sheetId="17" r:id="rId1"/>
    <sheet name="記入例" sheetId="16" r:id="rId2"/>
    <sheet name="まとめ" sheetId="5" state="hidden" r:id="rId3"/>
    <sheet name="まとめ (2)" sheetId="13" state="hidden" r:id="rId4"/>
  </sheets>
  <definedNames>
    <definedName name="_xlnm.Print_Area" localSheetId="1">記入例!$A$1:$CE$32</definedName>
    <definedName name="_xlnm.Print_Area" localSheetId="0">食事申込確定書連絡用紙!$A$1:$CE$32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H9" i="16" l="1"/>
  <c r="HN9" i="16"/>
  <c r="HT9" i="16"/>
  <c r="HZ9" i="16"/>
  <c r="IF9" i="16"/>
  <c r="HH10" i="16"/>
  <c r="HK10" i="16"/>
  <c r="HN10" i="16"/>
  <c r="HQ10" i="16"/>
  <c r="HT10" i="16"/>
  <c r="HW10" i="16"/>
  <c r="HZ10" i="16"/>
  <c r="IC10" i="16"/>
  <c r="IF10" i="16"/>
  <c r="II10" i="16"/>
  <c r="FD10" i="16"/>
  <c r="FA10" i="16"/>
  <c r="EX10" i="16"/>
  <c r="EU10" i="16"/>
  <c r="ER10" i="16"/>
  <c r="EO10" i="16"/>
  <c r="EL10" i="16"/>
  <c r="EI10" i="16"/>
  <c r="EF10" i="16"/>
  <c r="EC10" i="16"/>
  <c r="FA9" i="16"/>
  <c r="EU9" i="16"/>
  <c r="EO9" i="16"/>
  <c r="EI9" i="16"/>
  <c r="EC9" i="16"/>
  <c r="BY10" i="17"/>
  <c r="BV10" i="17"/>
  <c r="BS10" i="17"/>
  <c r="BP10" i="17"/>
  <c r="BM10" i="17"/>
  <c r="BJ10" i="17"/>
  <c r="BG10" i="17"/>
  <c r="BD10" i="17"/>
  <c r="BA10" i="17"/>
  <c r="AX10" i="17"/>
  <c r="BV9" i="17"/>
  <c r="BP9" i="17"/>
  <c r="BJ9" i="17"/>
  <c r="BD9" i="17"/>
  <c r="AX9" i="17"/>
  <c r="BY10" i="16"/>
  <c r="BV10" i="16"/>
  <c r="BS10" i="16"/>
  <c r="BP10" i="16"/>
  <c r="BM10" i="16"/>
  <c r="BJ10" i="16"/>
  <c r="BG10" i="16"/>
  <c r="BD10" i="16"/>
  <c r="BA10" i="16"/>
  <c r="AX10" i="16"/>
  <c r="BV9" i="16"/>
  <c r="BP9" i="16"/>
  <c r="BJ9" i="16"/>
  <c r="BD9" i="16"/>
  <c r="AX9" i="16"/>
  <c r="AE3" i="5" l="1"/>
  <c r="AF3" i="5"/>
  <c r="AH3" i="5"/>
  <c r="AG3" i="5"/>
  <c r="Z3" i="5"/>
  <c r="Y3" i="5"/>
  <c r="R3" i="5"/>
  <c r="Q3" i="5"/>
  <c r="J3" i="5"/>
  <c r="I3" i="5"/>
  <c r="T3" i="5" l="1"/>
  <c r="AB3" i="5"/>
  <c r="AJ3" i="5"/>
  <c r="L3" i="5"/>
  <c r="S3" i="5"/>
  <c r="AA3" i="5"/>
  <c r="AI3" i="5"/>
  <c r="V3" i="5"/>
  <c r="K3" i="5" l="1"/>
  <c r="M3" i="5"/>
  <c r="AC3" i="5"/>
  <c r="AK3" i="5"/>
  <c r="U3" i="5"/>
  <c r="AO3" i="5"/>
  <c r="AN3" i="5"/>
  <c r="AM3" i="5"/>
  <c r="X3" i="5"/>
  <c r="W3" i="5"/>
  <c r="P3" i="5"/>
  <c r="O3" i="5"/>
  <c r="H3" i="5"/>
  <c r="G3" i="5"/>
  <c r="F3" i="5"/>
  <c r="B3" i="5"/>
  <c r="A3" i="5"/>
  <c r="I43" i="13" l="1"/>
  <c r="J43" i="13" s="1"/>
  <c r="L43" i="13" s="1"/>
  <c r="J6" i="13" s="1"/>
  <c r="A43" i="13"/>
  <c r="B43" i="13" s="1"/>
  <c r="D43" i="13" s="1"/>
  <c r="B6" i="13" s="1"/>
  <c r="I42" i="13"/>
  <c r="J42" i="13" s="1"/>
  <c r="L42" i="13" s="1"/>
  <c r="J5" i="13" s="1"/>
  <c r="E42" i="13"/>
  <c r="F42" i="13" s="1"/>
  <c r="H42" i="13" s="1"/>
  <c r="F5" i="13" s="1"/>
  <c r="A42" i="13"/>
  <c r="B42" i="13" s="1"/>
  <c r="D42" i="13" s="1"/>
  <c r="B5" i="13" s="1"/>
  <c r="I41" i="13"/>
  <c r="J41" i="13" s="1"/>
  <c r="L41" i="13" s="1"/>
  <c r="J4" i="13" s="1"/>
  <c r="E41" i="13"/>
  <c r="F41" i="13" s="1"/>
  <c r="H41" i="13" s="1"/>
  <c r="F4" i="13" s="1"/>
  <c r="K36" i="13"/>
  <c r="J36" i="13"/>
  <c r="F36" i="13"/>
  <c r="C36" i="13"/>
  <c r="B36" i="13"/>
  <c r="K35" i="13"/>
  <c r="J35" i="13"/>
  <c r="F35" i="13"/>
  <c r="C35" i="13"/>
  <c r="B35" i="13"/>
  <c r="K34" i="13"/>
  <c r="J34" i="13"/>
  <c r="F34" i="13"/>
  <c r="C34" i="13"/>
  <c r="B34" i="13"/>
  <c r="K33" i="13"/>
  <c r="J33" i="13"/>
  <c r="G33" i="13"/>
  <c r="F33" i="13"/>
  <c r="C33" i="13"/>
  <c r="B33" i="13"/>
  <c r="K32" i="13"/>
  <c r="J32" i="13"/>
  <c r="G32" i="13"/>
  <c r="F32" i="13"/>
  <c r="C32" i="13"/>
  <c r="B32" i="13"/>
  <c r="K31" i="13"/>
  <c r="J31" i="13"/>
  <c r="G31" i="13"/>
  <c r="F31" i="13"/>
  <c r="C31" i="13"/>
  <c r="B31" i="13"/>
  <c r="K30" i="13"/>
  <c r="J30" i="13"/>
  <c r="G30" i="13"/>
  <c r="F30" i="13"/>
  <c r="C30" i="13"/>
  <c r="B30" i="13"/>
  <c r="K29" i="13"/>
  <c r="J29" i="13"/>
  <c r="G29" i="13"/>
  <c r="F29" i="13"/>
  <c r="C29" i="13"/>
  <c r="B29" i="13"/>
  <c r="K28" i="13"/>
  <c r="J28" i="13"/>
  <c r="G28" i="13"/>
  <c r="F28" i="13"/>
  <c r="C28" i="13"/>
  <c r="B28" i="13"/>
  <c r="K27" i="13"/>
  <c r="J27" i="13"/>
  <c r="G27" i="13"/>
  <c r="F27" i="13"/>
  <c r="C27" i="13"/>
  <c r="B27" i="13"/>
  <c r="K26" i="13"/>
  <c r="J26" i="13"/>
  <c r="G26" i="13"/>
  <c r="F26" i="13"/>
  <c r="C26" i="13"/>
  <c r="B26" i="13"/>
  <c r="K25" i="13"/>
  <c r="J25" i="13"/>
  <c r="G25" i="13"/>
  <c r="F25" i="13"/>
  <c r="C25" i="13"/>
  <c r="B25" i="13"/>
  <c r="K24" i="13"/>
  <c r="J24" i="13"/>
  <c r="G24" i="13"/>
  <c r="F24" i="13"/>
  <c r="C24" i="13"/>
  <c r="B24" i="13"/>
  <c r="K23" i="13"/>
  <c r="J23" i="13"/>
  <c r="G23" i="13"/>
  <c r="F23" i="13"/>
  <c r="C23" i="13"/>
  <c r="B23" i="13"/>
  <c r="K22" i="13"/>
  <c r="J22" i="13"/>
  <c r="G22" i="13"/>
  <c r="F22" i="13"/>
  <c r="C22" i="13"/>
  <c r="B22" i="13"/>
  <c r="K21" i="13"/>
  <c r="J21" i="13"/>
  <c r="G21" i="13"/>
  <c r="F21" i="13"/>
  <c r="C21" i="13"/>
  <c r="B21" i="13"/>
  <c r="K20" i="13"/>
  <c r="J20" i="13"/>
  <c r="G20" i="13"/>
  <c r="F20" i="13"/>
  <c r="C20" i="13"/>
  <c r="B20" i="13"/>
  <c r="K19" i="13"/>
  <c r="C19" i="13"/>
  <c r="K18" i="13"/>
  <c r="C18" i="13"/>
  <c r="K17" i="13"/>
  <c r="C17" i="13"/>
  <c r="K16" i="13"/>
  <c r="C16" i="13"/>
  <c r="K15" i="13"/>
  <c r="G15" i="13"/>
  <c r="C15" i="13"/>
  <c r="C14" i="13"/>
  <c r="C13" i="13"/>
  <c r="B13" i="13"/>
  <c r="G11" i="13"/>
  <c r="G10" i="13"/>
  <c r="F10" i="13"/>
  <c r="K6" i="13"/>
  <c r="C6" i="13"/>
  <c r="K5" i="13"/>
  <c r="G5" i="13"/>
  <c r="C5" i="13"/>
  <c r="K4" i="13"/>
  <c r="G4" i="13"/>
  <c r="F2" i="13"/>
  <c r="B2" i="13"/>
  <c r="J2" i="13" s="1"/>
  <c r="J1" i="13"/>
  <c r="F1" i="13"/>
  <c r="B1" i="13"/>
  <c r="D3" i="5" l="1"/>
  <c r="C3" i="5"/>
  <c r="E3" i="5" l="1"/>
  <c r="B3" i="13" l="1"/>
  <c r="J3" i="13" s="1"/>
  <c r="F3" i="13"/>
  <c r="AD3" i="5"/>
  <c r="AL3" i="5"/>
  <c r="N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野口知大</author>
    <author>埼玉県</author>
  </authors>
  <commentList>
    <comment ref="AS11" authorId="0" shapeId="0" xr:uid="{5CDA02A8-BB2E-422A-B7B5-9B8D67F179D0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F21" authorId="1" shapeId="0" xr:uid="{F4A94AEE-F6BF-4387-9D2C-4E57CCB3438D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AS21" authorId="0" shapeId="0" xr:uid="{E3271F07-4178-48BE-BE59-E1C73555E36B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野口知大</author>
    <author>埼玉県</author>
  </authors>
  <commentList>
    <comment ref="AS11" authorId="0" shapeId="0" xr:uid="{5F9C07E8-193F-4667-B86F-82EF23F69337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DX11" authorId="0" shapeId="0" xr:uid="{7D385230-E8DF-4316-B3AE-FB6B8D34B357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HC11" authorId="0" shapeId="0" xr:uid="{6AC2D97E-F8D8-488F-8960-3FAA8B329739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F21" authorId="1" shapeId="0" xr:uid="{BB93E422-4895-42D7-84DF-A9927B200038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AS21" authorId="0" shapeId="0" xr:uid="{3F3A71BC-571E-4FEE-8223-58F10EA5F87F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  <comment ref="CK21" authorId="1" shapeId="0" xr:uid="{775A7ADA-9792-4B2E-821D-20277CDA25EB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DX21" authorId="0" shapeId="0" xr:uid="{D96A0AC3-E38E-4CF1-974F-C10C544FB0EE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  <comment ref="FP21" authorId="1" shapeId="0" xr:uid="{09DD9B41-4F6F-480B-969E-041F573246F7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HC21" authorId="0" shapeId="0" xr:uid="{F5730A5F-84C6-476D-BFD3-4DFD559B9AD8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</commentList>
</comments>
</file>

<file path=xl/sharedStrings.xml><?xml version="1.0" encoding="utf-8"?>
<sst xmlns="http://schemas.openxmlformats.org/spreadsheetml/2006/main" count="1134" uniqueCount="112">
  <si>
    <t>入所式・入室</t>
    <rPh sb="0" eb="3">
      <t>ニュウショシキ</t>
    </rPh>
    <rPh sb="4" eb="6">
      <t>ニュウシツ</t>
    </rPh>
    <phoneticPr fontId="1"/>
  </si>
  <si>
    <t>退所式</t>
    <rPh sb="0" eb="3">
      <t>タイショシキ</t>
    </rPh>
    <phoneticPr fontId="1"/>
  </si>
  <si>
    <t>かたくり</t>
    <phoneticPr fontId="1"/>
  </si>
  <si>
    <t>あじさい</t>
    <phoneticPr fontId="1"/>
  </si>
  <si>
    <t>やまゆり</t>
    <phoneticPr fontId="1"/>
  </si>
  <si>
    <t>はぎ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</si>
  <si>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</si>
  <si>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</si>
  <si>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総計</t>
    <rPh sb="0" eb="2">
      <t>ソウケイ</t>
    </rPh>
    <phoneticPr fontId="1"/>
  </si>
  <si>
    <t>小中</t>
    <rPh sb="0" eb="2">
      <t>ショウチュウ</t>
    </rPh>
    <phoneticPr fontId="1"/>
  </si>
  <si>
    <t>高</t>
    <rPh sb="0" eb="1">
      <t>コウ</t>
    </rPh>
    <phoneticPr fontId="1"/>
  </si>
  <si>
    <t>大人</t>
    <rPh sb="0" eb="2">
      <t>オトナ</t>
    </rPh>
    <phoneticPr fontId="1"/>
  </si>
  <si>
    <t>前</t>
    <rPh sb="0" eb="1">
      <t>マエ</t>
    </rPh>
    <phoneticPr fontId="1"/>
  </si>
  <si>
    <t>1泊目月</t>
    <rPh sb="1" eb="3">
      <t>ハクメ</t>
    </rPh>
    <rPh sb="3" eb="4">
      <t>ツキ</t>
    </rPh>
    <phoneticPr fontId="1"/>
  </si>
  <si>
    <t>2泊目月</t>
    <rPh sb="1" eb="3">
      <t>ハクメ</t>
    </rPh>
    <rPh sb="3" eb="4">
      <t>ツキ</t>
    </rPh>
    <phoneticPr fontId="1"/>
  </si>
  <si>
    <t>１泊目日</t>
    <rPh sb="1" eb="3">
      <t>ハクメ</t>
    </rPh>
    <rPh sb="3" eb="4">
      <t>ニチ</t>
    </rPh>
    <phoneticPr fontId="1"/>
  </si>
  <si>
    <t>2泊目日</t>
    <rPh sb="1" eb="3">
      <t>ハクメ</t>
    </rPh>
    <rPh sb="3" eb="4">
      <t>ニチ</t>
    </rPh>
    <phoneticPr fontId="1"/>
  </si>
  <si>
    <t>3泊目月</t>
    <rPh sb="1" eb="3">
      <t>ハクメ</t>
    </rPh>
    <rPh sb="3" eb="4">
      <t>ツキ</t>
    </rPh>
    <phoneticPr fontId="1"/>
  </si>
  <si>
    <t>3泊目日</t>
    <rPh sb="1" eb="3">
      <t>ハクメ</t>
    </rPh>
    <rPh sb="3" eb="4">
      <t>ニチ</t>
    </rPh>
    <phoneticPr fontId="1"/>
  </si>
  <si>
    <t>4泊目月</t>
    <rPh sb="1" eb="3">
      <t>ハクメ</t>
    </rPh>
    <rPh sb="3" eb="4">
      <t>ツキ</t>
    </rPh>
    <phoneticPr fontId="1"/>
  </si>
  <si>
    <t>4泊目日</t>
    <rPh sb="1" eb="3">
      <t>ハクメ</t>
    </rPh>
    <rPh sb="3" eb="4">
      <t>ニチ</t>
    </rPh>
    <phoneticPr fontId="1"/>
  </si>
  <si>
    <t>入所時間</t>
    <rPh sb="0" eb="2">
      <t>ニュウショ</t>
    </rPh>
    <rPh sb="2" eb="4">
      <t>ジカン</t>
    </rPh>
    <phoneticPr fontId="1"/>
  </si>
  <si>
    <t>退所時間</t>
    <rPh sb="0" eb="4">
      <t>タイショジカン</t>
    </rPh>
    <phoneticPr fontId="1"/>
  </si>
  <si>
    <t>和暦</t>
    <rPh sb="0" eb="2">
      <t>ワレキ</t>
    </rPh>
    <phoneticPr fontId="1"/>
  </si>
  <si>
    <t>初日</t>
    <rPh sb="0" eb="2">
      <t>ショニチ</t>
    </rPh>
    <phoneticPr fontId="1"/>
  </si>
  <si>
    <t>最終日</t>
    <rPh sb="0" eb="3">
      <t>サイシュウビ</t>
    </rPh>
    <phoneticPr fontId="1"/>
  </si>
  <si>
    <t>中日①</t>
    <rPh sb="0" eb="2">
      <t>ナカビ</t>
    </rPh>
    <phoneticPr fontId="1"/>
  </si>
  <si>
    <t>集会・会議</t>
    <rPh sb="0" eb="2">
      <t>シュウカイ</t>
    </rPh>
    <rPh sb="3" eb="5">
      <t>カイギ</t>
    </rPh>
    <phoneticPr fontId="1"/>
  </si>
  <si>
    <t>消灯</t>
    <rPh sb="0" eb="2">
      <t>ショウトウ</t>
    </rPh>
    <phoneticPr fontId="1"/>
  </si>
  <si>
    <t>起床</t>
    <rPh sb="0" eb="2">
      <t>キショウ</t>
    </rPh>
    <phoneticPr fontId="1"/>
  </si>
  <si>
    <t>退室点検</t>
    <rPh sb="0" eb="4">
      <t>タイシツテンケン</t>
    </rPh>
    <phoneticPr fontId="1"/>
  </si>
  <si>
    <t>月　／　日</t>
    <rPh sb="0" eb="1">
      <t>ツキ</t>
    </rPh>
    <rPh sb="4" eb="5">
      <t>ニチ</t>
    </rPh>
    <phoneticPr fontId="2"/>
  </si>
  <si>
    <t>／</t>
    <phoneticPr fontId="2"/>
  </si>
  <si>
    <t>食堂食</t>
    <rPh sb="0" eb="2">
      <t>ショクドウ</t>
    </rPh>
    <rPh sb="2" eb="3">
      <t>ショク</t>
    </rPh>
    <phoneticPr fontId="2"/>
  </si>
  <si>
    <t>　　朝食</t>
    <rPh sb="2" eb="4">
      <t>チョウショク</t>
    </rPh>
    <phoneticPr fontId="2"/>
  </si>
  <si>
    <t>食</t>
    <rPh sb="0" eb="1">
      <t>ショク</t>
    </rPh>
    <phoneticPr fontId="2"/>
  </si>
  <si>
    <t>　　夕食</t>
    <rPh sb="2" eb="4">
      <t>ユウショク</t>
    </rPh>
    <phoneticPr fontId="2"/>
  </si>
  <si>
    <t>カレー</t>
    <phoneticPr fontId="2"/>
  </si>
  <si>
    <t>セット数</t>
    <rPh sb="3" eb="4">
      <t>スウ</t>
    </rPh>
    <phoneticPr fontId="2"/>
  </si>
  <si>
    <t>セット</t>
    <phoneticPr fontId="2"/>
  </si>
  <si>
    <t>おにぎり</t>
    <phoneticPr fontId="2"/>
  </si>
  <si>
    <t>菓子パン</t>
    <rPh sb="0" eb="2">
      <t>カシ</t>
    </rPh>
    <phoneticPr fontId="2"/>
  </si>
  <si>
    <t>飲料</t>
    <rPh sb="0" eb="2">
      <t>インリョウ</t>
    </rPh>
    <phoneticPr fontId="2"/>
  </si>
  <si>
    <t>お茶</t>
    <rPh sb="1" eb="2">
      <t>チャ</t>
    </rPh>
    <phoneticPr fontId="2"/>
  </si>
  <si>
    <t>本</t>
    <rPh sb="0" eb="1">
      <t>ホン</t>
    </rPh>
    <phoneticPr fontId="2"/>
  </si>
  <si>
    <t>スポーツドリンク</t>
    <phoneticPr fontId="2"/>
  </si>
  <si>
    <t>オレンジジュース</t>
    <phoneticPr fontId="2"/>
  </si>
  <si>
    <t>水</t>
    <rPh sb="0" eb="1">
      <t>ミズ</t>
    </rPh>
    <phoneticPr fontId="2"/>
  </si>
  <si>
    <t>麦茶</t>
    <rPh sb="0" eb="2">
      <t>ムギチャ</t>
    </rPh>
    <phoneticPr fontId="2"/>
  </si>
  <si>
    <t>紙パック</t>
    <rPh sb="0" eb="1">
      <t>カミ</t>
    </rPh>
    <phoneticPr fontId="2"/>
  </si>
  <si>
    <t>アップルジュース</t>
    <phoneticPr fontId="2"/>
  </si>
  <si>
    <t>グレープジュース</t>
    <phoneticPr fontId="2"/>
  </si>
  <si>
    <t>牛乳</t>
    <rPh sb="0" eb="2">
      <t>ギュウニュウ</t>
    </rPh>
    <phoneticPr fontId="2"/>
  </si>
  <si>
    <t>氷（２kg）</t>
    <phoneticPr fontId="2"/>
  </si>
  <si>
    <t>袋</t>
    <rPh sb="0" eb="1">
      <t>フクロ</t>
    </rPh>
    <phoneticPr fontId="2"/>
  </si>
  <si>
    <t>担当者氏名</t>
    <rPh sb="0" eb="3">
      <t>タントウシャ</t>
    </rPh>
    <rPh sb="3" eb="5">
      <t>シメイ</t>
    </rPh>
    <phoneticPr fontId="2"/>
  </si>
  <si>
    <t>日程</t>
    <rPh sb="0" eb="2">
      <t>ニッテイ</t>
    </rPh>
    <phoneticPr fontId="1"/>
  </si>
  <si>
    <t>焼きおにぎり</t>
    <rPh sb="0" eb="1">
      <t>ヤ</t>
    </rPh>
    <phoneticPr fontId="2"/>
  </si>
  <si>
    <t>２ℓ（オレンジは1.5ℓ）</t>
    <phoneticPr fontId="1"/>
  </si>
  <si>
    <t>Mail：</t>
    <phoneticPr fontId="1"/>
  </si>
  <si>
    <t>初日</t>
  </si>
  <si>
    <t>担当者</t>
    <rPh sb="0" eb="3">
      <t>タントウシャ</t>
    </rPh>
    <phoneticPr fontId="1"/>
  </si>
  <si>
    <t>代表</t>
    <rPh sb="0" eb="2">
      <t>ダイヒョウ</t>
    </rPh>
    <phoneticPr fontId="1"/>
  </si>
  <si>
    <t>連絡先</t>
    <rPh sb="0" eb="3">
      <t>レンラクサキ</t>
    </rPh>
    <phoneticPr fontId="1"/>
  </si>
  <si>
    <t>オリエンテーリングマップ</t>
    <phoneticPr fontId="2"/>
  </si>
  <si>
    <t>ろうそく
（大）</t>
    <rPh sb="6" eb="7">
      <t>ダイ</t>
    </rPh>
    <phoneticPr fontId="2"/>
  </si>
  <si>
    <t>ろうそく
（小）</t>
    <rPh sb="6" eb="7">
      <t>ショウ</t>
    </rPh>
    <phoneticPr fontId="2"/>
  </si>
  <si>
    <t>枚</t>
    <rPh sb="0" eb="1">
      <t>マイ</t>
    </rPh>
    <phoneticPr fontId="2"/>
  </si>
  <si>
    <t>箱</t>
    <rPh sb="0" eb="1">
      <t>ハコ</t>
    </rPh>
    <phoneticPr fontId="2"/>
  </si>
  <si>
    <t>のり弁当</t>
  </si>
  <si>
    <t>連絡先：</t>
    <rPh sb="0" eb="3">
      <t>レンラクサキ</t>
    </rPh>
    <phoneticPr fontId="1"/>
  </si>
  <si>
    <t>からあげ弁当</t>
  </si>
  <si>
    <t>おにぎり
２個弁当</t>
    <rPh sb="6" eb="7">
      <t>コ</t>
    </rPh>
    <rPh sb="7" eb="9">
      <t>ベントウ</t>
    </rPh>
    <phoneticPr fontId="2"/>
  </si>
  <si>
    <t>おにぎり
３個弁当</t>
    <rPh sb="6" eb="7">
      <t>コ</t>
    </rPh>
    <rPh sb="7" eb="9">
      <t>ベントウ</t>
    </rPh>
    <phoneticPr fontId="2"/>
  </si>
  <si>
    <t>活動消耗品</t>
    <rPh sb="0" eb="2">
      <t>カツドウ</t>
    </rPh>
    <rPh sb="2" eb="5">
      <t>ショウモウヒン</t>
    </rPh>
    <phoneticPr fontId="2"/>
  </si>
  <si>
    <t>そ
の
他</t>
    <phoneticPr fontId="2"/>
  </si>
  <si>
    <t>そ
の
他</t>
    <phoneticPr fontId="1"/>
  </si>
  <si>
    <t>ペットボトル小</t>
    <rPh sb="6" eb="7">
      <t>ショウ</t>
    </rPh>
    <phoneticPr fontId="2"/>
  </si>
  <si>
    <t>げんき
弁当</t>
    <rPh sb="4" eb="6">
      <t>ベントウ</t>
    </rPh>
    <phoneticPr fontId="2"/>
  </si>
  <si>
    <t xml:space="preserve">弁当
</t>
    <rPh sb="0" eb="2">
      <t>ベントウ</t>
    </rPh>
    <phoneticPr fontId="2"/>
  </si>
  <si>
    <t>補食</t>
    <rPh sb="0" eb="2">
      <t>ホショク</t>
    </rPh>
    <phoneticPr fontId="2"/>
  </si>
  <si>
    <t>うどん
トッピング</t>
    <phoneticPr fontId="2"/>
  </si>
  <si>
    <t>食事申込確定書連絡用紙</t>
    <rPh sb="0" eb="2">
      <t>ショクジ</t>
    </rPh>
    <rPh sb="2" eb="4">
      <t>モウシコミ</t>
    </rPh>
    <rPh sb="4" eb="6">
      <t>カクテイ</t>
    </rPh>
    <rPh sb="6" eb="7">
      <t>ショ</t>
    </rPh>
    <rPh sb="7" eb="9">
      <t>レンラク</t>
    </rPh>
    <rPh sb="9" eb="11">
      <t>ヨウシ</t>
    </rPh>
    <phoneticPr fontId="2"/>
  </si>
  <si>
    <t>請求書宛名</t>
    <rPh sb="0" eb="3">
      <t>セイキュウショ</t>
    </rPh>
    <rPh sb="3" eb="5">
      <t>アテナ</t>
    </rPh>
    <phoneticPr fontId="2"/>
  </si>
  <si>
    <t>ご注文確定書（請求先連絡用紙）　お問合せフォーム：</t>
    <phoneticPr fontId="2"/>
  </si>
  <si>
    <t>http://nichiei-meal.net/</t>
    <phoneticPr fontId="1"/>
  </si>
  <si>
    <t>お問合せフォーム：</t>
    <phoneticPr fontId="1"/>
  </si>
  <si>
    <t>食</t>
  </si>
  <si>
    <t>うどん</t>
  </si>
  <si>
    <t>野菜かき揚げ
１セット ８個</t>
    <rPh sb="0" eb="2">
      <t>ヤサイ</t>
    </rPh>
    <rPh sb="4" eb="5">
      <t>ア</t>
    </rPh>
    <rPh sb="13" eb="14">
      <t>コ</t>
    </rPh>
    <phoneticPr fontId="1"/>
  </si>
  <si>
    <t>紙コップ
１セット ５個</t>
    <rPh sb="0" eb="1">
      <t>カミ</t>
    </rPh>
    <rPh sb="11" eb="12">
      <t>コ</t>
    </rPh>
    <phoneticPr fontId="2"/>
  </si>
  <si>
    <t>　　昼食</t>
    <rPh sb="2" eb="4">
      <t>チュウショク</t>
    </rPh>
    <phoneticPr fontId="2"/>
  </si>
  <si>
    <t>炊
事</t>
    <phoneticPr fontId="1"/>
  </si>
  <si>
    <t>食</t>
    <rPh sb="0" eb="1">
      <t>ショク</t>
    </rPh>
    <phoneticPr fontId="1"/>
  </si>
  <si>
    <r>
      <t>ごみ袋
（70</t>
    </r>
    <r>
      <rPr>
        <sz val="12"/>
        <color rgb="FF000000"/>
        <rFont val="BIZ UDPゴシック"/>
        <family val="3"/>
        <charset val="128"/>
      </rPr>
      <t>ℓ</t>
    </r>
    <r>
      <rPr>
        <sz val="12"/>
        <color indexed="8"/>
        <rFont val="BIZ UDPゴシック"/>
        <family val="3"/>
        <charset val="128"/>
      </rPr>
      <t>）</t>
    </r>
    <rPh sb="2" eb="3">
      <t>フクロ</t>
    </rPh>
    <phoneticPr fontId="2"/>
  </si>
  <si>
    <t>➀食数変更（注文品替不可）が対応可能となる期限は、土、日、月曜日、祝日を除いた利用初日から３日前の午後3時までとなります。最終的な数を下記の表に、記入いただき食堂業者（ニチエイ）のお問合せフォームから送ってください。
②食堂利用料・体験活動材料費について原則、一括請求に御協力をいただいております。
ただし、学校利用に限り、会計の都合上分割請求を必要とされる場合は、ご申告があれば対応させていただきます。請求が複雑になり、数が増え過ぎる場合は対応できないこともございますので、できる限りまとめていただきますようお願いします。複数に分割される場合は、この用紙を刷り増しし、ご使用ください。
※ご請求に係る重要な書類です必ず期日にお送りください。
※ご請求は、利用後数日中にメールにてお送りいたします。</t>
    <phoneticPr fontId="2"/>
  </si>
  <si>
    <t>まんじゅう</t>
    <phoneticPr fontId="1"/>
  </si>
  <si>
    <t>さつまいも
天ぷら</t>
    <rPh sb="6" eb="7">
      <t>テン</t>
    </rPh>
    <phoneticPr fontId="1"/>
  </si>
  <si>
    <t>--</t>
    <phoneticPr fontId="1"/>
  </si>
  <si>
    <t>@</t>
    <phoneticPr fontId="1"/>
  </si>
  <si>
    <t xml:space="preserve">
【確定後やむを得ず欠席となる場合】
確定後はキャンセル料（個人）が発生いたします。
確定期限から利用前日の午後3時まで50％（利用期間中の全品）
利用当日から100％（利用期間中の全品）
ご連絡は、食堂業者（ニチエイ）のお問合せフォームから確定書の再提出をお願いします。</t>
    <phoneticPr fontId="1"/>
  </si>
  <si>
    <t>大滝　太郎</t>
    <rPh sb="0" eb="2">
      <t>オオタキ</t>
    </rPh>
    <rPh sb="3" eb="5">
      <t>タロウ</t>
    </rPh>
    <phoneticPr fontId="1"/>
  </si>
  <si>
    <t>t5500141@pref.saitama.lg.jp</t>
    <phoneticPr fontId="1"/>
  </si>
  <si>
    <t>0494-55-0014</t>
    <phoneticPr fontId="1"/>
  </si>
  <si>
    <t>●●市立▲▲中学校（生徒）</t>
    <rPh sb="2" eb="4">
      <t>シリツ</t>
    </rPh>
    <rPh sb="6" eb="9">
      <t>チュウガッコウ</t>
    </rPh>
    <rPh sb="10" eb="12">
      <t>セイト</t>
    </rPh>
    <phoneticPr fontId="1"/>
  </si>
  <si>
    <t>中日①</t>
  </si>
  <si>
    <t>最終日</t>
  </si>
  <si>
    <t>●●市立▲▲中学校（教職員）</t>
    <rPh sb="2" eb="4">
      <t>シリツ</t>
    </rPh>
    <rPh sb="6" eb="9">
      <t>チュウガッコウ</t>
    </rPh>
    <rPh sb="10" eb="13">
      <t>キョウショクイン</t>
    </rPh>
    <phoneticPr fontId="1"/>
  </si>
  <si>
    <t>●●市立▲▲中学校（カメラマン）</t>
    <rPh sb="2" eb="4">
      <t>シリツ</t>
    </rPh>
    <rPh sb="6" eb="9">
      <t>チュウガッコウ</t>
    </rPh>
    <phoneticPr fontId="1"/>
  </si>
  <si>
    <t>請 求 書 宛 名</t>
    <rPh sb="0" eb="1">
      <t>ショウ</t>
    </rPh>
    <rPh sb="2" eb="3">
      <t>モトム</t>
    </rPh>
    <rPh sb="4" eb="5">
      <t>ショ</t>
    </rPh>
    <rPh sb="6" eb="7">
      <t>アテ</t>
    </rPh>
    <rPh sb="8" eb="9">
      <t>メイ</t>
    </rPh>
    <phoneticPr fontId="2"/>
  </si>
  <si>
    <t>担 当 者 氏 名</t>
    <rPh sb="0" eb="1">
      <t>タン</t>
    </rPh>
    <rPh sb="2" eb="3">
      <t>トウ</t>
    </rPh>
    <rPh sb="4" eb="5">
      <t>モノ</t>
    </rPh>
    <rPh sb="6" eb="7">
      <t>シ</t>
    </rPh>
    <rPh sb="8" eb="9">
      <t>メイ</t>
    </rPh>
    <phoneticPr fontId="2"/>
  </si>
  <si>
    <t>さつまいも
天ぷら
１セット ８枚</t>
    <rPh sb="6" eb="7">
      <t>テン</t>
    </rPh>
    <rPh sb="16" eb="17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</si>
</sst>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;"/>
  </numFmts>
  <fonts count="3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color indexed="8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24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b/>
      <sz val="9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u/>
      <sz val="14"/>
      <color theme="10"/>
      <name val="BIZ UDPゴシック"/>
      <family val="3"/>
      <charset val="128"/>
    </font>
    <font>
      <b/>
      <u/>
      <sz val="14"/>
      <color theme="10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3"/>
      <color indexed="10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4" xfId="0" applyBorder="1">
      <alignment vertical="center"/>
    </xf>
    <xf numFmtId="0" fontId="0" fillId="2" borderId="16" xfId="0" applyFill="1" applyBorder="1">
      <alignment vertical="center"/>
    </xf>
    <xf numFmtId="0" fontId="0" fillId="0" borderId="74" xfId="0" applyBorder="1">
      <alignment vertical="center"/>
    </xf>
    <xf numFmtId="0" fontId="0" fillId="0" borderId="76" xfId="0" applyBorder="1">
      <alignment vertical="center"/>
    </xf>
    <xf numFmtId="0" fontId="0" fillId="2" borderId="10" xfId="0" applyFill="1" applyBorder="1">
      <alignment vertical="center"/>
    </xf>
    <xf numFmtId="0" fontId="0" fillId="0" borderId="75" xfId="0" applyBorder="1">
      <alignment vertical="center"/>
    </xf>
    <xf numFmtId="0" fontId="6" fillId="0" borderId="0" xfId="0" applyFont="1">
      <alignment vertical="center"/>
    </xf>
    <xf numFmtId="20" fontId="10" fillId="0" borderId="4" xfId="0" applyNumberFormat="1" applyFont="1" applyBorder="1">
      <alignment vertical="center"/>
    </xf>
    <xf numFmtId="20" fontId="10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6" fontId="0" fillId="0" borderId="39" xfId="0" applyNumberFormat="1" applyBorder="1">
      <alignment vertical="center"/>
    </xf>
    <xf numFmtId="0" fontId="0" fillId="0" borderId="77" xfId="0" applyBorder="1" applyAlignment="1">
      <alignment horizontal="left" vertical="center"/>
    </xf>
    <xf numFmtId="176" fontId="0" fillId="2" borderId="7" xfId="0" applyNumberFormat="1" applyFill="1" applyBorder="1">
      <alignment vertical="center"/>
    </xf>
    <xf numFmtId="0" fontId="0" fillId="2" borderId="77" xfId="0" applyFill="1" applyBorder="1" applyAlignment="1">
      <alignment horizontal="left" vertical="center"/>
    </xf>
    <xf numFmtId="176" fontId="0" fillId="0" borderId="7" xfId="0" applyNumberFormat="1" applyBorder="1" applyAlignment="1">
      <alignment horizontal="right" vertical="center"/>
    </xf>
    <xf numFmtId="176" fontId="0" fillId="2" borderId="7" xfId="0" applyNumberFormat="1" applyFill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horizontal="left" vertical="center"/>
    </xf>
    <xf numFmtId="176" fontId="0" fillId="0" borderId="9" xfId="0" applyNumberFormat="1" applyBorder="1">
      <alignment vertical="center"/>
    </xf>
    <xf numFmtId="0" fontId="0" fillId="0" borderId="77" xfId="0" applyBorder="1">
      <alignment vertical="center"/>
    </xf>
    <xf numFmtId="0" fontId="0" fillId="2" borderId="77" xfId="0" applyFill="1" applyBorder="1">
      <alignment vertical="center"/>
    </xf>
    <xf numFmtId="0" fontId="0" fillId="2" borderId="8" xfId="0" applyFill="1" applyBorder="1" applyAlignment="1">
      <alignment horizontal="left" vertical="center"/>
    </xf>
    <xf numFmtId="176" fontId="0" fillId="2" borderId="9" xfId="0" applyNumberFormat="1" applyFill="1" applyBorder="1">
      <alignment vertical="center"/>
    </xf>
    <xf numFmtId="0" fontId="0" fillId="0" borderId="8" xfId="0" applyBorder="1">
      <alignment vertical="center"/>
    </xf>
    <xf numFmtId="0" fontId="14" fillId="0" borderId="0" xfId="2" applyFont="1" applyAlignment="1">
      <alignment shrinkToFit="1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20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>
      <alignment vertical="center"/>
    </xf>
    <xf numFmtId="0" fontId="29" fillId="0" borderId="0" xfId="2" applyFont="1" applyAlignment="1">
      <alignment horizontal="left" vertical="top" wrapText="1" shrinkToFit="1"/>
    </xf>
    <xf numFmtId="0" fontId="29" fillId="0" borderId="0" xfId="2" applyFont="1" applyAlignment="1">
      <alignment horizontal="left" vertical="center" wrapText="1" shrinkToFit="1"/>
    </xf>
    <xf numFmtId="0" fontId="29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 wrapText="1" shrinkToFit="1"/>
    </xf>
    <xf numFmtId="0" fontId="22" fillId="0" borderId="0" xfId="2" applyFont="1" applyAlignment="1">
      <alignment vertical="top" wrapText="1" shrinkToFit="1"/>
    </xf>
    <xf numFmtId="0" fontId="29" fillId="0" borderId="0" xfId="2" applyFont="1" applyAlignment="1">
      <alignment vertical="top" wrapText="1" shrinkToFit="1"/>
    </xf>
    <xf numFmtId="0" fontId="18" fillId="3" borderId="67" xfId="2" applyFont="1" applyFill="1" applyBorder="1" applyAlignment="1">
      <alignment horizontal="center" vertical="center" shrinkToFit="1"/>
    </xf>
    <xf numFmtId="0" fontId="23" fillId="3" borderId="19" xfId="2" applyFont="1" applyFill="1" applyBorder="1" applyAlignment="1">
      <alignment vertical="center" textRotation="255" wrapText="1" shrinkToFit="1"/>
    </xf>
    <xf numFmtId="0" fontId="23" fillId="3" borderId="54" xfId="2" applyFont="1" applyFill="1" applyBorder="1" applyAlignment="1">
      <alignment vertical="center" wrapText="1" shrinkToFit="1"/>
    </xf>
    <xf numFmtId="0" fontId="18" fillId="0" borderId="72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vertical="center" shrinkToFit="1"/>
      <protection locked="0"/>
    </xf>
    <xf numFmtId="0" fontId="14" fillId="0" borderId="103" xfId="2" applyFont="1" applyBorder="1" applyAlignment="1">
      <alignment shrinkToFit="1"/>
    </xf>
    <xf numFmtId="0" fontId="16" fillId="0" borderId="104" xfId="2" applyFont="1" applyBorder="1">
      <alignment vertical="center"/>
    </xf>
    <xf numFmtId="0" fontId="17" fillId="0" borderId="104" xfId="2" applyFont="1" applyBorder="1">
      <alignment vertical="center"/>
    </xf>
    <xf numFmtId="0" fontId="18" fillId="0" borderId="104" xfId="2" applyFont="1" applyBorder="1">
      <alignment vertical="center"/>
    </xf>
    <xf numFmtId="0" fontId="18" fillId="0" borderId="105" xfId="2" applyFont="1" applyBorder="1">
      <alignment vertical="center"/>
    </xf>
    <xf numFmtId="0" fontId="14" fillId="0" borderId="106" xfId="2" applyFont="1" applyBorder="1">
      <alignment vertical="center"/>
    </xf>
    <xf numFmtId="0" fontId="18" fillId="0" borderId="107" xfId="2" applyFont="1" applyBorder="1">
      <alignment vertical="center"/>
    </xf>
    <xf numFmtId="0" fontId="18" fillId="0" borderId="106" xfId="2" applyFont="1" applyBorder="1">
      <alignment vertical="center"/>
    </xf>
    <xf numFmtId="0" fontId="18" fillId="0" borderId="108" xfId="2" applyFont="1" applyBorder="1">
      <alignment vertical="center"/>
    </xf>
    <xf numFmtId="0" fontId="13" fillId="0" borderId="109" xfId="2" applyFont="1" applyBorder="1">
      <alignment vertical="center"/>
    </xf>
    <xf numFmtId="0" fontId="29" fillId="0" borderId="109" xfId="2" applyFont="1" applyBorder="1" applyAlignment="1">
      <alignment horizontal="left" vertical="top" wrapText="1" shrinkToFit="1"/>
    </xf>
    <xf numFmtId="0" fontId="29" fillId="0" borderId="109" xfId="2" applyFont="1" applyBorder="1" applyAlignment="1">
      <alignment horizontal="left" vertical="center" wrapText="1" shrinkToFit="1"/>
    </xf>
    <xf numFmtId="0" fontId="29" fillId="0" borderId="109" xfId="2" applyFont="1" applyBorder="1" applyAlignment="1">
      <alignment horizontal="right" vertical="center"/>
    </xf>
    <xf numFmtId="0" fontId="29" fillId="0" borderId="109" xfId="2" applyFont="1" applyBorder="1" applyAlignment="1">
      <alignment vertical="top" wrapText="1" shrinkToFit="1"/>
    </xf>
    <xf numFmtId="0" fontId="18" fillId="0" borderId="109" xfId="2" applyFont="1" applyBorder="1">
      <alignment vertical="center"/>
    </xf>
    <xf numFmtId="0" fontId="18" fillId="0" borderId="110" xfId="2" applyFont="1" applyBorder="1">
      <alignment vertical="center"/>
    </xf>
    <xf numFmtId="0" fontId="35" fillId="0" borderId="106" xfId="2" applyFont="1" applyBorder="1">
      <alignment vertical="center"/>
    </xf>
    <xf numFmtId="0" fontId="36" fillId="0" borderId="0" xfId="2" applyFont="1">
      <alignment vertical="center"/>
    </xf>
    <xf numFmtId="0" fontId="35" fillId="0" borderId="0" xfId="2" applyFont="1">
      <alignment vertical="center"/>
    </xf>
    <xf numFmtId="0" fontId="35" fillId="0" borderId="107" xfId="2" applyFont="1" applyBorder="1">
      <alignment vertical="center"/>
    </xf>
    <xf numFmtId="0" fontId="15" fillId="0" borderId="0" xfId="2" applyFont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35" fillId="3" borderId="95" xfId="2" applyFont="1" applyFill="1" applyBorder="1" applyAlignment="1">
      <alignment horizontal="center" vertical="center" shrinkToFit="1"/>
    </xf>
    <xf numFmtId="0" fontId="35" fillId="3" borderId="65" xfId="2" applyFont="1" applyFill="1" applyBorder="1" applyAlignment="1">
      <alignment horizontal="center" vertical="center" shrinkToFit="1"/>
    </xf>
    <xf numFmtId="0" fontId="35" fillId="3" borderId="96" xfId="2" applyFont="1" applyFill="1" applyBorder="1" applyAlignment="1">
      <alignment horizontal="center" vertical="center" shrinkToFit="1"/>
    </xf>
    <xf numFmtId="0" fontId="35" fillId="3" borderId="41" xfId="2" applyFont="1" applyFill="1" applyBorder="1" applyAlignment="1">
      <alignment horizontal="center" vertical="center"/>
    </xf>
    <xf numFmtId="0" fontId="35" fillId="3" borderId="40" xfId="2" applyFont="1" applyFill="1" applyBorder="1" applyAlignment="1">
      <alignment horizontal="center" vertical="center"/>
    </xf>
    <xf numFmtId="0" fontId="35" fillId="3" borderId="42" xfId="2" applyFont="1" applyFill="1" applyBorder="1" applyAlignment="1">
      <alignment horizontal="center" vertical="center"/>
    </xf>
    <xf numFmtId="0" fontId="33" fillId="0" borderId="0" xfId="2" applyFont="1" applyAlignment="1">
      <alignment horizontal="right" vertical="center" wrapText="1" shrinkToFit="1"/>
    </xf>
    <xf numFmtId="0" fontId="31" fillId="0" borderId="0" xfId="5" applyFont="1" applyAlignment="1" applyProtection="1">
      <alignment horizontal="left" vertical="center"/>
      <protection locked="0"/>
    </xf>
    <xf numFmtId="0" fontId="17" fillId="0" borderId="86" xfId="2" applyFont="1" applyBorder="1" applyAlignment="1" applyProtection="1">
      <alignment horizontal="center" vertical="center" shrinkToFit="1"/>
      <protection locked="0"/>
    </xf>
    <xf numFmtId="0" fontId="17" fillId="0" borderId="72" xfId="2" applyFont="1" applyBorder="1" applyAlignment="1" applyProtection="1">
      <alignment horizontal="center" vertical="center" shrinkToFit="1"/>
      <protection locked="0"/>
    </xf>
    <xf numFmtId="0" fontId="17" fillId="0" borderId="97" xfId="2" applyFont="1" applyBorder="1" applyAlignment="1" applyProtection="1">
      <alignment horizontal="center" vertical="center" shrinkToFit="1"/>
      <protection locked="0"/>
    </xf>
    <xf numFmtId="0" fontId="17" fillId="0" borderId="98" xfId="2" applyFont="1" applyBorder="1" applyAlignment="1" applyProtection="1">
      <alignment horizontal="center" vertical="center" shrinkToFit="1"/>
      <protection locked="0"/>
    </xf>
    <xf numFmtId="0" fontId="17" fillId="0" borderId="64" xfId="2" applyFont="1" applyBorder="1" applyAlignment="1" applyProtection="1">
      <alignment horizontal="center" vertical="center" shrinkToFit="1"/>
      <protection locked="0"/>
    </xf>
    <xf numFmtId="0" fontId="17" fillId="0" borderId="99" xfId="2" applyFont="1" applyBorder="1" applyAlignment="1" applyProtection="1">
      <alignment horizontal="center" vertical="center" shrinkToFit="1"/>
      <protection locked="0"/>
    </xf>
    <xf numFmtId="0" fontId="32" fillId="0" borderId="43" xfId="2" applyFont="1" applyBorder="1" applyAlignment="1" applyProtection="1">
      <alignment horizontal="center" vertical="center" shrinkToFit="1"/>
      <protection locked="0"/>
    </xf>
    <xf numFmtId="0" fontId="32" fillId="0" borderId="18" xfId="2" applyFont="1" applyBorder="1" applyAlignment="1" applyProtection="1">
      <alignment horizontal="center" vertical="center" shrinkToFit="1"/>
      <protection locked="0"/>
    </xf>
    <xf numFmtId="0" fontId="32" fillId="0" borderId="17" xfId="2" applyFont="1" applyBorder="1" applyAlignment="1" applyProtection="1">
      <alignment horizontal="center" vertical="center" shrinkToFit="1"/>
      <protection locked="0"/>
    </xf>
    <xf numFmtId="0" fontId="32" fillId="0" borderId="44" xfId="2" applyFont="1" applyBorder="1" applyAlignment="1" applyProtection="1">
      <alignment horizontal="center" vertical="center" shrinkToFit="1"/>
      <protection locked="0"/>
    </xf>
    <xf numFmtId="0" fontId="32" fillId="0" borderId="0" xfId="2" applyFont="1" applyAlignment="1" applyProtection="1">
      <alignment horizontal="center" vertical="center" shrinkToFit="1"/>
      <protection locked="0"/>
    </xf>
    <xf numFmtId="0" fontId="32" fillId="0" borderId="19" xfId="2" applyFont="1" applyBorder="1" applyAlignment="1" applyProtection="1">
      <alignment horizontal="center" vertical="center" shrinkToFit="1"/>
      <protection locked="0"/>
    </xf>
    <xf numFmtId="0" fontId="33" fillId="0" borderId="0" xfId="2" applyFont="1" applyAlignment="1">
      <alignment horizontal="left" vertical="top" wrapText="1" shrinkToFit="1"/>
    </xf>
    <xf numFmtId="0" fontId="33" fillId="0" borderId="3" xfId="2" applyFont="1" applyBorder="1" applyAlignment="1">
      <alignment horizontal="left" vertical="top" wrapText="1" shrinkToFit="1"/>
    </xf>
    <xf numFmtId="0" fontId="32" fillId="3" borderId="100" xfId="2" applyFont="1" applyFill="1" applyBorder="1" applyAlignment="1">
      <alignment horizontal="right" vertical="center" shrinkToFit="1"/>
    </xf>
    <xf numFmtId="0" fontId="32" fillId="3" borderId="102" xfId="2" applyFont="1" applyFill="1" applyBorder="1" applyAlignment="1">
      <alignment horizontal="right" vertical="center" shrinkToFit="1"/>
    </xf>
    <xf numFmtId="0" fontId="18" fillId="0" borderId="80" xfId="2" quotePrefix="1" applyFont="1" applyBorder="1" applyAlignment="1" applyProtection="1">
      <alignment horizontal="center" vertical="center" shrinkToFit="1"/>
      <protection locked="0"/>
    </xf>
    <xf numFmtId="0" fontId="18" fillId="0" borderId="80" xfId="2" applyFont="1" applyBorder="1" applyAlignment="1" applyProtection="1">
      <alignment horizontal="center" vertical="center" shrinkToFit="1"/>
      <protection locked="0"/>
    </xf>
    <xf numFmtId="0" fontId="18" fillId="0" borderId="81" xfId="2" applyFont="1" applyBorder="1" applyAlignment="1" applyProtection="1">
      <alignment horizontal="center" vertical="center" shrinkToFit="1"/>
      <protection locked="0"/>
    </xf>
    <xf numFmtId="0" fontId="32" fillId="3" borderId="101" xfId="2" applyFont="1" applyFill="1" applyBorder="1" applyAlignment="1">
      <alignment horizontal="right" vertical="center" shrinkToFit="1"/>
    </xf>
    <xf numFmtId="0" fontId="32" fillId="3" borderId="21" xfId="2" applyFont="1" applyFill="1" applyBorder="1" applyAlignment="1">
      <alignment horizontal="right" vertical="center" shrinkToFit="1"/>
    </xf>
    <xf numFmtId="0" fontId="18" fillId="3" borderId="61" xfId="2" applyFont="1" applyFill="1" applyBorder="1" applyAlignment="1">
      <alignment horizontal="center" vertical="center"/>
    </xf>
    <xf numFmtId="0" fontId="18" fillId="3" borderId="59" xfId="2" applyFont="1" applyFill="1" applyBorder="1" applyAlignment="1">
      <alignment horizontal="center" vertical="center"/>
    </xf>
    <xf numFmtId="0" fontId="18" fillId="3" borderId="60" xfId="2" applyFont="1" applyFill="1" applyBorder="1" applyAlignment="1">
      <alignment horizontal="center" vertical="center"/>
    </xf>
    <xf numFmtId="0" fontId="18" fillId="3" borderId="61" xfId="2" applyFont="1" applyFill="1" applyBorder="1" applyAlignment="1">
      <alignment horizontal="center" vertical="center" shrinkToFit="1"/>
    </xf>
    <xf numFmtId="0" fontId="18" fillId="3" borderId="59" xfId="2" applyFont="1" applyFill="1" applyBorder="1" applyAlignment="1">
      <alignment horizontal="center" vertical="center" shrinkToFit="1"/>
    </xf>
    <xf numFmtId="0" fontId="18" fillId="3" borderId="60" xfId="2" applyFont="1" applyFill="1" applyBorder="1" applyAlignment="1">
      <alignment horizontal="center" vertical="center" shrinkToFit="1"/>
    </xf>
    <xf numFmtId="0" fontId="18" fillId="3" borderId="67" xfId="2" applyFont="1" applyFill="1" applyBorder="1" applyAlignment="1">
      <alignment horizontal="center" vertical="center" shrinkToFit="1"/>
    </xf>
    <xf numFmtId="0" fontId="18" fillId="3" borderId="68" xfId="2" applyFont="1" applyFill="1" applyBorder="1" applyAlignment="1">
      <alignment horizontal="center" vertical="center" shrinkToFit="1"/>
    </xf>
    <xf numFmtId="0" fontId="18" fillId="3" borderId="69" xfId="2" applyFont="1" applyFill="1" applyBorder="1" applyAlignment="1">
      <alignment horizontal="center" vertical="center" shrinkToFit="1"/>
    </xf>
    <xf numFmtId="0" fontId="18" fillId="0" borderId="61" xfId="2" applyFont="1" applyBorder="1" applyAlignment="1">
      <alignment horizontal="center" vertical="center" shrinkToFit="1"/>
    </xf>
    <xf numFmtId="0" fontId="18" fillId="0" borderId="59" xfId="2" applyFont="1" applyBorder="1" applyAlignment="1">
      <alignment horizontal="center" vertical="center" shrinkToFit="1"/>
    </xf>
    <xf numFmtId="0" fontId="18" fillId="0" borderId="60" xfId="2" applyFont="1" applyBorder="1" applyAlignment="1">
      <alignment horizontal="center" vertical="center" shrinkToFit="1"/>
    </xf>
    <xf numFmtId="0" fontId="18" fillId="0" borderId="61" xfId="2" applyFont="1" applyBorder="1" applyAlignment="1" applyProtection="1">
      <alignment horizontal="center" vertical="center" shrinkToFit="1"/>
      <protection locked="0"/>
    </xf>
    <xf numFmtId="0" fontId="18" fillId="0" borderId="59" xfId="2" applyFont="1" applyBorder="1" applyAlignment="1" applyProtection="1">
      <alignment horizontal="center" vertical="center" shrinkToFit="1"/>
      <protection locked="0"/>
    </xf>
    <xf numFmtId="0" fontId="18" fillId="0" borderId="60" xfId="2" applyFont="1" applyBorder="1" applyAlignment="1" applyProtection="1">
      <alignment horizontal="center" vertical="center" shrinkToFit="1"/>
      <protection locked="0"/>
    </xf>
    <xf numFmtId="0" fontId="18" fillId="3" borderId="71" xfId="2" applyFont="1" applyFill="1" applyBorder="1" applyAlignment="1">
      <alignment horizontal="center" vertical="center"/>
    </xf>
    <xf numFmtId="0" fontId="18" fillId="3" borderId="72" xfId="2" applyFont="1" applyFill="1" applyBorder="1" applyAlignment="1">
      <alignment horizontal="center" vertical="center"/>
    </xf>
    <xf numFmtId="0" fontId="18" fillId="3" borderId="67" xfId="2" applyFont="1" applyFill="1" applyBorder="1" applyAlignment="1">
      <alignment horizontal="center" vertical="center"/>
    </xf>
    <xf numFmtId="0" fontId="18" fillId="3" borderId="68" xfId="2" applyFont="1" applyFill="1" applyBorder="1" applyAlignment="1">
      <alignment horizontal="center" vertical="center"/>
    </xf>
    <xf numFmtId="0" fontId="18" fillId="3" borderId="93" xfId="2" applyFont="1" applyFill="1" applyBorder="1" applyAlignment="1">
      <alignment horizontal="center" vertical="center" shrinkToFit="1"/>
    </xf>
    <xf numFmtId="0" fontId="18" fillId="3" borderId="24" xfId="2" applyFont="1" applyFill="1" applyBorder="1" applyAlignment="1">
      <alignment horizontal="center" vertical="center" shrinkToFit="1"/>
    </xf>
    <xf numFmtId="0" fontId="18" fillId="3" borderId="31" xfId="2" applyFont="1" applyFill="1" applyBorder="1" applyAlignment="1">
      <alignment horizontal="center" vertical="center" shrinkToFit="1"/>
    </xf>
    <xf numFmtId="0" fontId="13" fillId="0" borderId="23" xfId="2" applyFont="1" applyBorder="1" applyAlignment="1" applyProtection="1">
      <alignment horizontal="center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58" xfId="2" applyFont="1" applyBorder="1" applyAlignment="1" applyProtection="1">
      <alignment horizontal="center" vertical="center" shrinkToFit="1"/>
      <protection locked="0"/>
    </xf>
    <xf numFmtId="0" fontId="18" fillId="3" borderId="73" xfId="2" applyFont="1" applyFill="1" applyBorder="1" applyAlignment="1">
      <alignment horizontal="center" vertical="center"/>
    </xf>
    <xf numFmtId="0" fontId="18" fillId="0" borderId="71" xfId="2" applyFont="1" applyBorder="1" applyAlignment="1" applyProtection="1">
      <alignment horizontal="center" vertical="center" shrinkToFit="1"/>
      <protection locked="0"/>
    </xf>
    <xf numFmtId="0" fontId="18" fillId="0" borderId="72" xfId="2" applyFont="1" applyBorder="1" applyAlignment="1" applyProtection="1">
      <alignment horizontal="center" vertical="center" shrinkToFit="1"/>
      <protection locked="0"/>
    </xf>
    <xf numFmtId="0" fontId="18" fillId="0" borderId="73" xfId="2" applyFont="1" applyBorder="1" applyAlignment="1" applyProtection="1">
      <alignment horizontal="center" vertical="center" shrinkToFit="1"/>
      <protection locked="0"/>
    </xf>
    <xf numFmtId="0" fontId="23" fillId="3" borderId="45" xfId="2" applyFont="1" applyFill="1" applyBorder="1" applyAlignment="1">
      <alignment horizontal="center" vertical="center" wrapText="1"/>
    </xf>
    <xf numFmtId="0" fontId="23" fillId="3" borderId="46" xfId="2" applyFont="1" applyFill="1" applyBorder="1" applyAlignment="1">
      <alignment horizontal="center" vertical="center" wrapText="1"/>
    </xf>
    <xf numFmtId="0" fontId="23" fillId="3" borderId="47" xfId="2" applyFont="1" applyFill="1" applyBorder="1" applyAlignment="1">
      <alignment horizontal="center" vertical="center" wrapText="1"/>
    </xf>
    <xf numFmtId="0" fontId="23" fillId="3" borderId="49" xfId="2" applyFont="1" applyFill="1" applyBorder="1" applyAlignment="1">
      <alignment horizontal="center" vertical="center" textRotation="255" wrapText="1" shrinkToFit="1"/>
    </xf>
    <xf numFmtId="0" fontId="23" fillId="3" borderId="12" xfId="2" applyFont="1" applyFill="1" applyBorder="1" applyAlignment="1">
      <alignment horizontal="center" vertical="center" textRotation="255" wrapText="1" shrinkToFit="1"/>
    </xf>
    <xf numFmtId="0" fontId="23" fillId="3" borderId="22" xfId="2" applyFont="1" applyFill="1" applyBorder="1" applyAlignment="1">
      <alignment horizontal="center" vertical="center" textRotation="255" wrapText="1" shrinkToFit="1"/>
    </xf>
    <xf numFmtId="0" fontId="23" fillId="3" borderId="0" xfId="2" applyFont="1" applyFill="1" applyAlignment="1">
      <alignment horizontal="center" vertical="center" textRotation="255" wrapText="1" shrinkToFit="1"/>
    </xf>
    <xf numFmtId="0" fontId="23" fillId="3" borderId="53" xfId="2" applyFont="1" applyFill="1" applyBorder="1" applyAlignment="1">
      <alignment horizontal="center" vertical="center" textRotation="255" wrapText="1" shrinkToFit="1"/>
    </xf>
    <xf numFmtId="0" fontId="23" fillId="3" borderId="3" xfId="2" applyFont="1" applyFill="1" applyBorder="1" applyAlignment="1">
      <alignment horizontal="center" vertical="center" textRotation="255" wrapText="1" shrinkToFit="1"/>
    </xf>
    <xf numFmtId="0" fontId="24" fillId="3" borderId="92" xfId="2" applyFont="1" applyFill="1" applyBorder="1" applyAlignment="1">
      <alignment horizontal="center" vertical="center" textRotation="255" wrapText="1" shrinkToFit="1"/>
    </xf>
    <xf numFmtId="0" fontId="24" fillId="3" borderId="1" xfId="2" applyFont="1" applyFill="1" applyBorder="1" applyAlignment="1">
      <alignment horizontal="center" vertical="center" textRotation="255" wrapText="1" shrinkToFit="1"/>
    </xf>
    <xf numFmtId="0" fontId="24" fillId="3" borderId="29" xfId="2" applyFont="1" applyFill="1" applyBorder="1" applyAlignment="1">
      <alignment horizontal="center" vertical="center" textRotation="255" wrapText="1" shrinkToFit="1"/>
    </xf>
    <xf numFmtId="0" fontId="18" fillId="3" borderId="28" xfId="2" applyFont="1" applyFill="1" applyBorder="1" applyAlignment="1">
      <alignment horizontal="center" vertical="center" shrinkToFit="1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13" fillId="0" borderId="15" xfId="2" applyFont="1" applyBorder="1" applyAlignment="1" applyProtection="1">
      <alignment horizontal="center" vertical="center" shrinkToFit="1"/>
      <protection locked="0"/>
    </xf>
    <xf numFmtId="0" fontId="13" fillId="0" borderId="63" xfId="2" applyFont="1" applyBorder="1" applyAlignment="1" applyProtection="1">
      <alignment horizontal="center" vertical="center" shrinkToFit="1"/>
      <protection locked="0"/>
    </xf>
    <xf numFmtId="0" fontId="18" fillId="3" borderId="94" xfId="2" applyFont="1" applyFill="1" applyBorder="1" applyAlignment="1">
      <alignment horizontal="center" vertical="center" shrinkToFit="1"/>
    </xf>
    <xf numFmtId="0" fontId="18" fillId="3" borderId="15" xfId="2" applyFont="1" applyFill="1" applyBorder="1" applyAlignment="1">
      <alignment horizontal="center" vertical="center" shrinkToFit="1"/>
    </xf>
    <xf numFmtId="0" fontId="18" fillId="3" borderId="32" xfId="2" applyFont="1" applyFill="1" applyBorder="1" applyAlignment="1">
      <alignment horizontal="center" vertical="center" shrinkToFit="1"/>
    </xf>
    <xf numFmtId="0" fontId="23" fillId="3" borderId="45" xfId="2" applyFont="1" applyFill="1" applyBorder="1" applyAlignment="1">
      <alignment horizontal="center" vertical="center" textRotation="255" shrinkToFit="1"/>
    </xf>
    <xf numFmtId="0" fontId="23" fillId="3" borderId="46" xfId="2" applyFont="1" applyFill="1" applyBorder="1" applyAlignment="1">
      <alignment horizontal="center" vertical="center" textRotation="255" shrinkToFit="1"/>
    </xf>
    <xf numFmtId="0" fontId="23" fillId="3" borderId="47" xfId="2" applyFont="1" applyFill="1" applyBorder="1" applyAlignment="1">
      <alignment horizontal="center" vertical="center" textRotation="255" shrinkToFit="1"/>
    </xf>
    <xf numFmtId="0" fontId="19" fillId="3" borderId="28" xfId="2" applyFont="1" applyFill="1" applyBorder="1" applyAlignment="1">
      <alignment horizontal="left" vertical="center" shrinkToFit="1"/>
    </xf>
    <xf numFmtId="0" fontId="19" fillId="3" borderId="24" xfId="2" applyFont="1" applyFill="1" applyBorder="1" applyAlignment="1">
      <alignment horizontal="left" vertical="center" shrinkToFit="1"/>
    </xf>
    <xf numFmtId="0" fontId="19" fillId="3" borderId="31" xfId="2" applyFont="1" applyFill="1" applyBorder="1" applyAlignment="1">
      <alignment horizontal="left" vertical="center" shrinkToFit="1"/>
    </xf>
    <xf numFmtId="0" fontId="18" fillId="3" borderId="25" xfId="2" applyFont="1" applyFill="1" applyBorder="1" applyAlignment="1">
      <alignment horizontal="center" vertical="center" shrinkToFit="1"/>
    </xf>
    <xf numFmtId="0" fontId="18" fillId="3" borderId="37" xfId="2" applyFont="1" applyFill="1" applyBorder="1" applyAlignment="1">
      <alignment horizontal="center" vertical="center" shrinkToFit="1"/>
    </xf>
    <xf numFmtId="0" fontId="18" fillId="3" borderId="13" xfId="2" applyFont="1" applyFill="1" applyBorder="1" applyAlignment="1">
      <alignment horizontal="center" vertical="center" shrinkToFit="1"/>
    </xf>
    <xf numFmtId="0" fontId="19" fillId="3" borderId="13" xfId="2" applyFont="1" applyFill="1" applyBorder="1" applyAlignment="1">
      <alignment horizontal="left" vertical="center" shrinkToFit="1"/>
    </xf>
    <xf numFmtId="0" fontId="19" fillId="3" borderId="15" xfId="2" applyFont="1" applyFill="1" applyBorder="1" applyAlignment="1">
      <alignment horizontal="left" vertical="center" shrinkToFit="1"/>
    </xf>
    <xf numFmtId="0" fontId="19" fillId="3" borderId="32" xfId="2" applyFont="1" applyFill="1" applyBorder="1" applyAlignment="1">
      <alignment horizontal="left" vertical="center" shrinkToFit="1"/>
    </xf>
    <xf numFmtId="0" fontId="19" fillId="3" borderId="30" xfId="2" applyFont="1" applyFill="1" applyBorder="1" applyAlignment="1">
      <alignment horizontal="left" vertical="center" shrinkToFit="1"/>
    </xf>
    <xf numFmtId="0" fontId="19" fillId="3" borderId="26" xfId="2" applyFont="1" applyFill="1" applyBorder="1" applyAlignment="1">
      <alignment horizontal="left" vertical="center" shrinkToFit="1"/>
    </xf>
    <xf numFmtId="0" fontId="19" fillId="3" borderId="33" xfId="2" applyFont="1" applyFill="1" applyBorder="1" applyAlignment="1">
      <alignment horizontal="left" vertical="center" shrinkToFit="1"/>
    </xf>
    <xf numFmtId="0" fontId="13" fillId="0" borderId="48" xfId="2" applyFont="1" applyBorder="1" applyAlignment="1" applyProtection="1">
      <alignment horizontal="center" vertical="center" shrinkToFit="1"/>
      <protection locked="0"/>
    </xf>
    <xf numFmtId="0" fontId="13" fillId="0" borderId="26" xfId="2" applyFont="1" applyBorder="1" applyAlignment="1" applyProtection="1">
      <alignment horizontal="center" vertical="center" shrinkToFit="1"/>
      <protection locked="0"/>
    </xf>
    <xf numFmtId="0" fontId="18" fillId="3" borderId="27" xfId="2" applyFont="1" applyFill="1" applyBorder="1" applyAlignment="1">
      <alignment horizontal="center" vertical="center" shrinkToFit="1"/>
    </xf>
    <xf numFmtId="0" fontId="18" fillId="3" borderId="38" xfId="2" applyFont="1" applyFill="1" applyBorder="1" applyAlignment="1">
      <alignment horizontal="center" vertical="center" shrinkToFit="1"/>
    </xf>
    <xf numFmtId="0" fontId="18" fillId="3" borderId="26" xfId="2" applyFont="1" applyFill="1" applyBorder="1" applyAlignment="1">
      <alignment horizontal="center" vertical="center" shrinkToFit="1"/>
    </xf>
    <xf numFmtId="0" fontId="18" fillId="3" borderId="33" xfId="2" applyFont="1" applyFill="1" applyBorder="1" applyAlignment="1">
      <alignment horizontal="center" vertical="center" shrinkToFit="1"/>
    </xf>
    <xf numFmtId="20" fontId="18" fillId="3" borderId="94" xfId="2" applyNumberFormat="1" applyFont="1" applyFill="1" applyBorder="1" applyAlignment="1">
      <alignment horizontal="center" vertical="center" shrinkToFit="1"/>
    </xf>
    <xf numFmtId="20" fontId="18" fillId="3" borderId="15" xfId="2" applyNumberFormat="1" applyFont="1" applyFill="1" applyBorder="1" applyAlignment="1">
      <alignment horizontal="center" vertical="center" shrinkToFit="1"/>
    </xf>
    <xf numFmtId="20" fontId="18" fillId="3" borderId="32" xfId="2" applyNumberFormat="1" applyFont="1" applyFill="1" applyBorder="1" applyAlignment="1">
      <alignment horizontal="center" vertical="center" shrinkToFit="1"/>
    </xf>
    <xf numFmtId="0" fontId="18" fillId="3" borderId="91" xfId="2" applyFont="1" applyFill="1" applyBorder="1" applyAlignment="1">
      <alignment horizontal="center" vertical="center" shrinkToFit="1"/>
    </xf>
    <xf numFmtId="0" fontId="13" fillId="0" borderId="66" xfId="2" applyFont="1" applyBorder="1" applyAlignment="1" applyProtection="1">
      <alignment horizontal="center" vertical="center" shrinkToFit="1"/>
      <protection locked="0"/>
    </xf>
    <xf numFmtId="0" fontId="23" fillId="3" borderId="82" xfId="2" applyFont="1" applyFill="1" applyBorder="1" applyAlignment="1">
      <alignment horizontal="center" vertical="center" shrinkToFit="1"/>
    </xf>
    <xf numFmtId="0" fontId="23" fillId="3" borderId="59" xfId="2" applyFont="1" applyFill="1" applyBorder="1" applyAlignment="1">
      <alignment horizontal="center" vertical="center" shrinkToFit="1"/>
    </xf>
    <xf numFmtId="0" fontId="23" fillId="3" borderId="83" xfId="2" applyFont="1" applyFill="1" applyBorder="1" applyAlignment="1">
      <alignment horizontal="center" vertical="center" shrinkToFit="1"/>
    </xf>
    <xf numFmtId="0" fontId="18" fillId="3" borderId="84" xfId="2" applyFont="1" applyFill="1" applyBorder="1" applyAlignment="1">
      <alignment horizontal="center" vertical="center" shrinkToFit="1"/>
    </xf>
    <xf numFmtId="0" fontId="18" fillId="3" borderId="85" xfId="2" applyFont="1" applyFill="1" applyBorder="1" applyAlignment="1">
      <alignment horizontal="center" vertical="center" shrinkToFit="1"/>
    </xf>
    <xf numFmtId="0" fontId="18" fillId="3" borderId="30" xfId="2" applyFont="1" applyFill="1" applyBorder="1" applyAlignment="1">
      <alignment horizontal="center" vertical="center" shrinkToFit="1"/>
    </xf>
    <xf numFmtId="0" fontId="23" fillId="3" borderId="86" xfId="2" applyFont="1" applyFill="1" applyBorder="1" applyAlignment="1">
      <alignment horizontal="center" vertical="center" shrinkToFit="1"/>
    </xf>
    <xf numFmtId="0" fontId="23" fillId="3" borderId="72" xfId="2" applyFont="1" applyFill="1" applyBorder="1" applyAlignment="1">
      <alignment horizontal="center" vertical="center" shrinkToFit="1"/>
    </xf>
    <xf numFmtId="0" fontId="23" fillId="3" borderId="87" xfId="2" applyFont="1" applyFill="1" applyBorder="1" applyAlignment="1">
      <alignment horizontal="center" vertical="center" shrinkToFit="1"/>
    </xf>
    <xf numFmtId="0" fontId="18" fillId="3" borderId="88" xfId="2" applyFont="1" applyFill="1" applyBorder="1" applyAlignment="1">
      <alignment horizontal="center" vertical="center" shrinkToFit="1"/>
    </xf>
    <xf numFmtId="0" fontId="18" fillId="3" borderId="89" xfId="2" applyFont="1" applyFill="1" applyBorder="1" applyAlignment="1">
      <alignment horizontal="center" vertical="center" shrinkToFit="1"/>
    </xf>
    <xf numFmtId="0" fontId="18" fillId="3" borderId="72" xfId="2" applyFont="1" applyFill="1" applyBorder="1" applyAlignment="1">
      <alignment horizontal="center" vertical="center" shrinkToFit="1"/>
    </xf>
    <xf numFmtId="0" fontId="18" fillId="3" borderId="73" xfId="2" applyFont="1" applyFill="1" applyBorder="1" applyAlignment="1">
      <alignment horizontal="center" vertical="center" shrinkToFit="1"/>
    </xf>
    <xf numFmtId="0" fontId="23" fillId="3" borderId="78" xfId="2" applyFont="1" applyFill="1" applyBorder="1" applyAlignment="1">
      <alignment horizontal="center" vertical="center" shrinkToFit="1"/>
    </xf>
    <xf numFmtId="0" fontId="23" fillId="3" borderId="67" xfId="2" applyFont="1" applyFill="1" applyBorder="1" applyAlignment="1">
      <alignment horizontal="center" vertical="center" shrinkToFit="1"/>
    </xf>
    <xf numFmtId="0" fontId="23" fillId="3" borderId="79" xfId="2" applyFont="1" applyFill="1" applyBorder="1" applyAlignment="1">
      <alignment horizontal="center" vertical="center" shrinkToFit="1"/>
    </xf>
    <xf numFmtId="0" fontId="18" fillId="3" borderId="51" xfId="2" applyFont="1" applyFill="1" applyBorder="1" applyAlignment="1">
      <alignment horizontal="center" vertical="center" shrinkToFit="1"/>
    </xf>
    <xf numFmtId="0" fontId="18" fillId="3" borderId="52" xfId="2" applyFont="1" applyFill="1" applyBorder="1" applyAlignment="1">
      <alignment horizontal="center" vertical="center" shrinkToFit="1"/>
    </xf>
    <xf numFmtId="0" fontId="18" fillId="0" borderId="69" xfId="2" applyFont="1" applyBorder="1" applyAlignment="1" applyProtection="1">
      <alignment horizontal="center" vertical="center" shrinkToFit="1"/>
      <protection locked="0"/>
    </xf>
    <xf numFmtId="0" fontId="18" fillId="0" borderId="67" xfId="2" applyFont="1" applyBorder="1" applyAlignment="1" applyProtection="1">
      <alignment horizontal="center" vertical="center" shrinkToFit="1"/>
      <protection locked="0"/>
    </xf>
    <xf numFmtId="0" fontId="25" fillId="3" borderId="70" xfId="2" applyFont="1" applyFill="1" applyBorder="1" applyAlignment="1">
      <alignment horizontal="center" vertical="center" wrapText="1" shrinkToFit="1"/>
    </xf>
    <xf numFmtId="0" fontId="25" fillId="3" borderId="56" xfId="2" applyFont="1" applyFill="1" applyBorder="1" applyAlignment="1">
      <alignment horizontal="center" vertical="center" shrinkToFit="1"/>
    </xf>
    <xf numFmtId="0" fontId="25" fillId="3" borderId="57" xfId="2" applyFont="1" applyFill="1" applyBorder="1" applyAlignment="1">
      <alignment horizontal="center" vertical="center" shrinkToFit="1"/>
    </xf>
    <xf numFmtId="0" fontId="13" fillId="0" borderId="55" xfId="2" applyFont="1" applyBorder="1" applyAlignment="1" applyProtection="1">
      <alignment horizontal="center" vertical="center" shrinkToFit="1"/>
      <protection locked="0"/>
    </xf>
    <xf numFmtId="0" fontId="13" fillId="0" borderId="56" xfId="2" applyFont="1" applyBorder="1" applyAlignment="1" applyProtection="1">
      <alignment horizontal="center" vertical="center" shrinkToFit="1"/>
      <protection locked="0"/>
    </xf>
    <xf numFmtId="0" fontId="18" fillId="3" borderId="56" xfId="2" applyFont="1" applyFill="1" applyBorder="1" applyAlignment="1">
      <alignment horizontal="center" vertical="center" shrinkToFit="1"/>
    </xf>
    <xf numFmtId="0" fontId="18" fillId="3" borderId="57" xfId="2" applyFont="1" applyFill="1" applyBorder="1" applyAlignment="1">
      <alignment horizontal="center" vertical="center" shrinkToFit="1"/>
    </xf>
    <xf numFmtId="0" fontId="24" fillId="3" borderId="86" xfId="2" applyFont="1" applyFill="1" applyBorder="1" applyAlignment="1">
      <alignment horizontal="center" vertical="center" wrapText="1" shrinkToFit="1"/>
    </xf>
    <xf numFmtId="0" fontId="24" fillId="3" borderId="72" xfId="2" applyFont="1" applyFill="1" applyBorder="1" applyAlignment="1">
      <alignment horizontal="center" vertical="center" wrapText="1" shrinkToFit="1"/>
    </xf>
    <xf numFmtId="0" fontId="24" fillId="3" borderId="87" xfId="2" applyFont="1" applyFill="1" applyBorder="1" applyAlignment="1">
      <alignment horizontal="center" vertical="center" wrapText="1" shrinkToFit="1"/>
    </xf>
    <xf numFmtId="0" fontId="24" fillId="3" borderId="70" xfId="2" applyFont="1" applyFill="1" applyBorder="1" applyAlignment="1">
      <alignment horizontal="center" vertical="center" wrapText="1" shrinkToFit="1"/>
    </xf>
    <xf numFmtId="0" fontId="24" fillId="3" borderId="56" xfId="2" applyFont="1" applyFill="1" applyBorder="1" applyAlignment="1">
      <alignment horizontal="center" vertical="center" wrapText="1" shrinkToFit="1"/>
    </xf>
    <xf numFmtId="0" fontId="24" fillId="3" borderId="90" xfId="2" applyFont="1" applyFill="1" applyBorder="1" applyAlignment="1">
      <alignment horizontal="center" vertical="center" wrapText="1" shrinkToFit="1"/>
    </xf>
    <xf numFmtId="0" fontId="26" fillId="3" borderId="86" xfId="2" applyFont="1" applyFill="1" applyBorder="1" applyAlignment="1">
      <alignment horizontal="center" vertical="center" wrapText="1" shrinkToFit="1"/>
    </xf>
    <xf numFmtId="0" fontId="26" fillId="3" borderId="72" xfId="2" applyFont="1" applyFill="1" applyBorder="1" applyAlignment="1">
      <alignment horizontal="center" vertical="center" shrinkToFit="1"/>
    </xf>
    <xf numFmtId="0" fontId="26" fillId="3" borderId="73" xfId="2" applyFont="1" applyFill="1" applyBorder="1" applyAlignment="1">
      <alignment horizontal="center" vertical="center" shrinkToFit="1"/>
    </xf>
    <xf numFmtId="0" fontId="13" fillId="0" borderId="71" xfId="2" applyFont="1" applyBorder="1" applyAlignment="1" applyProtection="1">
      <alignment horizontal="center" vertical="center" shrinkToFit="1"/>
      <protection locked="0"/>
    </xf>
    <xf numFmtId="0" fontId="13" fillId="0" borderId="72" xfId="2" applyFont="1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 wrapText="1"/>
    </xf>
    <xf numFmtId="0" fontId="19" fillId="3" borderId="49" xfId="2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18" fillId="3" borderId="28" xfId="2" applyFont="1" applyFill="1" applyBorder="1" applyAlignment="1" applyProtection="1">
      <alignment horizontal="center" vertical="center" wrapText="1" shrinkToFit="1"/>
      <protection locked="0"/>
    </xf>
    <xf numFmtId="0" fontId="18" fillId="3" borderId="24" xfId="2" applyFont="1" applyFill="1" applyBorder="1" applyAlignment="1" applyProtection="1">
      <alignment horizontal="center" vertical="center" wrapText="1" shrinkToFit="1"/>
      <protection locked="0"/>
    </xf>
    <xf numFmtId="0" fontId="18" fillId="3" borderId="31" xfId="2" applyFont="1" applyFill="1" applyBorder="1" applyAlignment="1" applyProtection="1">
      <alignment horizontal="center" vertical="center" wrapText="1" shrinkToFit="1"/>
      <protection locked="0"/>
    </xf>
    <xf numFmtId="0" fontId="18" fillId="3" borderId="21" xfId="2" applyFont="1" applyFill="1" applyBorder="1" applyAlignment="1">
      <alignment horizontal="center" vertical="center" shrinkToFit="1"/>
    </xf>
    <xf numFmtId="0" fontId="18" fillId="3" borderId="62" xfId="2" applyFont="1" applyFill="1" applyBorder="1" applyAlignment="1">
      <alignment horizontal="center" vertical="center" shrinkToFit="1"/>
    </xf>
    <xf numFmtId="0" fontId="13" fillId="3" borderId="20" xfId="2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34" xfId="2" applyFont="1" applyFill="1" applyBorder="1" applyAlignment="1">
      <alignment horizontal="center" vertical="center" shrinkToFit="1"/>
    </xf>
    <xf numFmtId="0" fontId="18" fillId="3" borderId="20" xfId="2" applyFont="1" applyFill="1" applyBorder="1" applyAlignment="1">
      <alignment horizontal="center" vertical="center" wrapText="1" shrinkToFit="1"/>
    </xf>
    <xf numFmtId="0" fontId="18" fillId="3" borderId="2" xfId="2" applyFont="1" applyFill="1" applyBorder="1" applyAlignment="1">
      <alignment horizontal="center" vertical="center" wrapText="1" shrinkToFit="1"/>
    </xf>
    <xf numFmtId="0" fontId="18" fillId="3" borderId="34" xfId="2" applyFont="1" applyFill="1" applyBorder="1" applyAlignment="1">
      <alignment horizontal="center" vertical="center" wrapText="1" shrinkToFit="1"/>
    </xf>
    <xf numFmtId="0" fontId="13" fillId="0" borderId="36" xfId="2" applyFont="1" applyBorder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horizontal="center" vertical="center" shrinkToFit="1"/>
      <protection locked="0"/>
    </xf>
    <xf numFmtId="0" fontId="18" fillId="3" borderId="2" xfId="2" applyFont="1" applyFill="1" applyBorder="1" applyAlignment="1">
      <alignment horizontal="center" vertical="center" shrinkToFit="1"/>
    </xf>
    <xf numFmtId="0" fontId="18" fillId="3" borderId="34" xfId="2" applyFont="1" applyFill="1" applyBorder="1" applyAlignment="1">
      <alignment horizontal="center" vertical="center" shrinkToFit="1"/>
    </xf>
    <xf numFmtId="0" fontId="18" fillId="3" borderId="30" xfId="2" applyFont="1" applyFill="1" applyBorder="1" applyAlignment="1">
      <alignment horizontal="center" vertical="center" wrapText="1" shrinkToFit="1"/>
    </xf>
    <xf numFmtId="0" fontId="19" fillId="3" borderId="12" xfId="2" applyFont="1" applyFill="1" applyBorder="1" applyAlignment="1">
      <alignment horizontal="center" vertical="center" wrapText="1" shrinkToFit="1"/>
    </xf>
    <xf numFmtId="0" fontId="19" fillId="3" borderId="50" xfId="2" applyFont="1" applyFill="1" applyBorder="1" applyAlignment="1">
      <alignment horizontal="center" vertical="center" wrapText="1" shrinkToFit="1"/>
    </xf>
    <xf numFmtId="0" fontId="19" fillId="3" borderId="22" xfId="2" applyFont="1" applyFill="1" applyBorder="1" applyAlignment="1">
      <alignment horizontal="center" vertical="center" wrapText="1" shrinkToFit="1"/>
    </xf>
    <xf numFmtId="0" fontId="19" fillId="3" borderId="0" xfId="2" applyFont="1" applyFill="1" applyAlignment="1">
      <alignment horizontal="center" vertical="center" wrapText="1" shrinkToFit="1"/>
    </xf>
    <xf numFmtId="0" fontId="19" fillId="3" borderId="19" xfId="2" applyFont="1" applyFill="1" applyBorder="1" applyAlignment="1">
      <alignment horizontal="center" vertical="center" wrapText="1" shrinkToFit="1"/>
    </xf>
    <xf numFmtId="0" fontId="19" fillId="3" borderId="53" xfId="2" applyFont="1" applyFill="1" applyBorder="1" applyAlignment="1">
      <alignment horizontal="center" vertical="center" wrapText="1" shrinkToFit="1"/>
    </xf>
    <xf numFmtId="0" fontId="19" fillId="3" borderId="3" xfId="2" applyFont="1" applyFill="1" applyBorder="1" applyAlignment="1">
      <alignment horizontal="center" vertical="center" wrapText="1" shrinkToFit="1"/>
    </xf>
    <xf numFmtId="0" fontId="19" fillId="3" borderId="54" xfId="2" applyFont="1" applyFill="1" applyBorder="1" applyAlignment="1">
      <alignment horizontal="center" vertical="center" wrapText="1" shrinkToFit="1"/>
    </xf>
    <xf numFmtId="0" fontId="18" fillId="3" borderId="49" xfId="2" applyFont="1" applyFill="1" applyBorder="1" applyAlignment="1">
      <alignment horizontal="center" vertical="center" shrinkToFit="1"/>
    </xf>
    <xf numFmtId="0" fontId="18" fillId="3" borderId="12" xfId="2" applyFont="1" applyFill="1" applyBorder="1" applyAlignment="1">
      <alignment horizontal="center" vertical="center" shrinkToFit="1"/>
    </xf>
    <xf numFmtId="0" fontId="18" fillId="3" borderId="39" xfId="2" applyFont="1" applyFill="1" applyBorder="1" applyAlignment="1">
      <alignment horizontal="center" vertical="center" shrinkToFit="1"/>
    </xf>
    <xf numFmtId="0" fontId="21" fillId="3" borderId="30" xfId="2" applyFont="1" applyFill="1" applyBorder="1" applyAlignment="1">
      <alignment horizontal="center" vertical="center" wrapText="1" shrinkToFit="1"/>
    </xf>
    <xf numFmtId="0" fontId="21" fillId="3" borderId="26" xfId="2" applyFont="1" applyFill="1" applyBorder="1" applyAlignment="1">
      <alignment horizontal="center" vertical="center" shrinkToFit="1"/>
    </xf>
    <xf numFmtId="0" fontId="21" fillId="3" borderId="33" xfId="2" applyFont="1" applyFill="1" applyBorder="1" applyAlignment="1">
      <alignment horizontal="center" vertical="center" shrinkToFit="1"/>
    </xf>
    <xf numFmtId="0" fontId="13" fillId="3" borderId="22" xfId="2" applyFont="1" applyFill="1" applyBorder="1" applyAlignment="1">
      <alignment horizontal="center" vertical="center" shrinkToFit="1"/>
    </xf>
    <xf numFmtId="0" fontId="13" fillId="3" borderId="0" xfId="2" applyFont="1" applyFill="1" applyAlignment="1">
      <alignment horizontal="center" vertical="center" shrinkToFit="1"/>
    </xf>
    <xf numFmtId="0" fontId="13" fillId="3" borderId="7" xfId="2" applyFont="1" applyFill="1" applyBorder="1" applyAlignment="1">
      <alignment horizontal="center" vertical="center" shrinkToFit="1"/>
    </xf>
    <xf numFmtId="0" fontId="34" fillId="0" borderId="12" xfId="2" applyFont="1" applyBorder="1" applyAlignment="1">
      <alignment horizontal="left" vertical="top" wrapText="1" shrinkToFit="1"/>
    </xf>
    <xf numFmtId="0" fontId="34" fillId="0" borderId="0" xfId="2" applyFont="1" applyAlignment="1">
      <alignment horizontal="left" vertical="top" wrapText="1" shrinkToFit="1"/>
    </xf>
    <xf numFmtId="0" fontId="26" fillId="3" borderId="13" xfId="2" applyFont="1" applyFill="1" applyBorder="1" applyAlignment="1">
      <alignment horizontal="center" vertical="center" wrapText="1"/>
    </xf>
    <xf numFmtId="0" fontId="26" fillId="3" borderId="15" xfId="2" applyFont="1" applyFill="1" applyBorder="1" applyAlignment="1">
      <alignment horizontal="center" vertical="center" wrapText="1"/>
    </xf>
    <xf numFmtId="0" fontId="26" fillId="3" borderId="32" xfId="2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left" vertical="center"/>
      <protection locked="0"/>
    </xf>
    <xf numFmtId="0" fontId="23" fillId="3" borderId="50" xfId="2" applyFont="1" applyFill="1" applyBorder="1" applyAlignment="1">
      <alignment horizontal="center" vertical="center" textRotation="255" wrapText="1" shrinkToFit="1"/>
    </xf>
    <xf numFmtId="0" fontId="23" fillId="3" borderId="19" xfId="2" applyFont="1" applyFill="1" applyBorder="1" applyAlignment="1">
      <alignment horizontal="center" vertical="center" textRotation="255" wrapText="1" shrinkToFit="1"/>
    </xf>
    <xf numFmtId="0" fontId="23" fillId="3" borderId="54" xfId="2" applyFont="1" applyFill="1" applyBorder="1" applyAlignment="1">
      <alignment horizontal="center" vertical="center" textRotation="255" wrapText="1" shrinkToFit="1"/>
    </xf>
    <xf numFmtId="0" fontId="18" fillId="3" borderId="28" xfId="2" applyFont="1" applyFill="1" applyBorder="1" applyAlignment="1">
      <alignment horizontal="center" vertical="center" wrapText="1" shrinkToFit="1"/>
    </xf>
    <xf numFmtId="0" fontId="18" fillId="0" borderId="71" xfId="2" applyFont="1" applyBorder="1" applyAlignment="1">
      <alignment horizontal="center" vertical="center" shrinkToFit="1"/>
    </xf>
    <xf numFmtId="0" fontId="18" fillId="0" borderId="72" xfId="2" applyFont="1" applyBorder="1" applyAlignment="1">
      <alignment horizontal="center" vertical="center" shrinkToFit="1"/>
    </xf>
    <xf numFmtId="0" fontId="13" fillId="0" borderId="48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8" fillId="0" borderId="69" xfId="2" applyFont="1" applyBorder="1" applyAlignment="1">
      <alignment horizontal="center" vertical="center" shrinkToFit="1"/>
    </xf>
    <xf numFmtId="0" fontId="18" fillId="0" borderId="67" xfId="2" applyFont="1" applyBorder="1" applyAlignment="1">
      <alignment horizontal="center" vertical="center" shrinkToFit="1"/>
    </xf>
    <xf numFmtId="0" fontId="13" fillId="0" borderId="71" xfId="2" applyFont="1" applyBorder="1" applyAlignment="1">
      <alignment horizontal="center" vertical="center" shrinkToFit="1"/>
    </xf>
    <xf numFmtId="0" fontId="13" fillId="0" borderId="72" xfId="2" applyFont="1" applyBorder="1" applyAlignment="1">
      <alignment horizontal="center" vertical="center" shrinkToFit="1"/>
    </xf>
    <xf numFmtId="0" fontId="13" fillId="0" borderId="63" xfId="2" applyFont="1" applyBorder="1" applyAlignment="1">
      <alignment horizontal="center" vertical="center" shrinkToFit="1"/>
    </xf>
    <xf numFmtId="0" fontId="13" fillId="0" borderId="58" xfId="2" applyFont="1" applyBorder="1" applyAlignment="1">
      <alignment horizontal="center" vertical="center" shrinkToFit="1"/>
    </xf>
    <xf numFmtId="0" fontId="13" fillId="0" borderId="66" xfId="2" applyFont="1" applyBorder="1" applyAlignment="1">
      <alignment horizontal="center" vertical="center" shrinkToFit="1"/>
    </xf>
    <xf numFmtId="0" fontId="17" fillId="0" borderId="86" xfId="2" applyFont="1" applyBorder="1" applyAlignment="1">
      <alignment horizontal="center" vertical="center" shrinkToFit="1"/>
    </xf>
    <xf numFmtId="0" fontId="17" fillId="0" borderId="72" xfId="2" applyFont="1" applyBorder="1" applyAlignment="1">
      <alignment horizontal="center" vertical="center" shrinkToFit="1"/>
    </xf>
    <xf numFmtId="0" fontId="17" fillId="0" borderId="97" xfId="2" applyFont="1" applyBorder="1" applyAlignment="1">
      <alignment horizontal="center" vertical="center" shrinkToFit="1"/>
    </xf>
    <xf numFmtId="0" fontId="17" fillId="0" borderId="98" xfId="2" applyFont="1" applyBorder="1" applyAlignment="1">
      <alignment horizontal="center" vertical="center" shrinkToFit="1"/>
    </xf>
    <xf numFmtId="0" fontId="17" fillId="0" borderId="64" xfId="2" applyFont="1" applyBorder="1" applyAlignment="1">
      <alignment horizontal="center" vertical="center" shrinkToFit="1"/>
    </xf>
    <xf numFmtId="0" fontId="17" fillId="0" borderId="99" xfId="2" applyFont="1" applyBorder="1" applyAlignment="1">
      <alignment horizontal="center" vertical="center" shrinkToFit="1"/>
    </xf>
    <xf numFmtId="0" fontId="18" fillId="0" borderId="73" xfId="2" applyFont="1" applyBorder="1" applyAlignment="1">
      <alignment horizontal="center" vertical="center" shrinkToFit="1"/>
    </xf>
    <xf numFmtId="0" fontId="15" fillId="0" borderId="104" xfId="2" applyFont="1" applyBorder="1" applyAlignment="1">
      <alignment horizontal="center" vertical="center" shrinkToFit="1"/>
    </xf>
    <xf numFmtId="0" fontId="27" fillId="0" borderId="104" xfId="0" applyFont="1" applyBorder="1" applyAlignment="1">
      <alignment vertical="center" shrinkToFit="1"/>
    </xf>
    <xf numFmtId="0" fontId="18" fillId="0" borderId="104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 shrinkToFit="1"/>
    </xf>
    <xf numFmtId="0" fontId="32" fillId="0" borderId="18" xfId="2" applyFont="1" applyBorder="1" applyAlignment="1">
      <alignment horizontal="center" vertical="center" shrinkToFit="1"/>
    </xf>
    <xf numFmtId="0" fontId="32" fillId="0" borderId="17" xfId="2" applyFont="1" applyBorder="1" applyAlignment="1">
      <alignment horizontal="center" vertical="center" shrinkToFit="1"/>
    </xf>
    <xf numFmtId="0" fontId="32" fillId="0" borderId="44" xfId="2" applyFont="1" applyBorder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8" fillId="0" borderId="80" xfId="2" quotePrefix="1" applyFont="1" applyBorder="1" applyAlignment="1">
      <alignment horizontal="center" vertical="center" shrinkToFit="1"/>
    </xf>
    <xf numFmtId="0" fontId="18" fillId="0" borderId="80" xfId="2" applyFont="1" applyBorder="1" applyAlignment="1">
      <alignment horizontal="center" vertical="center" shrinkToFit="1"/>
    </xf>
    <xf numFmtId="0" fontId="18" fillId="0" borderId="81" xfId="2" applyFont="1" applyBorder="1" applyAlignment="1">
      <alignment horizontal="center" vertical="center" shrinkToFit="1"/>
    </xf>
    <xf numFmtId="0" fontId="11" fillId="0" borderId="80" xfId="5" applyBorder="1" applyAlignment="1" applyProtection="1">
      <alignment horizontal="center" vertical="center" shrinkToFit="1"/>
    </xf>
    <xf numFmtId="0" fontId="18" fillId="3" borderId="24" xfId="2" applyFont="1" applyFill="1" applyBorder="1" applyAlignment="1">
      <alignment horizontal="center" vertical="center" wrapText="1" shrinkToFit="1"/>
    </xf>
    <xf numFmtId="0" fontId="18" fillId="3" borderId="31" xfId="2" applyFont="1" applyFill="1" applyBorder="1" applyAlignment="1">
      <alignment horizontal="center" vertical="center" wrapText="1" shrinkToFit="1"/>
    </xf>
    <xf numFmtId="0" fontId="30" fillId="0" borderId="109" xfId="5" applyFont="1" applyBorder="1" applyAlignment="1" applyProtection="1">
      <alignment horizontal="left" vertical="center"/>
    </xf>
    <xf numFmtId="0" fontId="31" fillId="0" borderId="0" xfId="5" applyFont="1" applyBorder="1" applyAlignment="1" applyProtection="1">
      <alignment horizontal="left" vertical="center"/>
    </xf>
    <xf numFmtId="0" fontId="13" fillId="0" borderId="55" xfId="2" applyFont="1" applyBorder="1" applyAlignment="1">
      <alignment horizontal="center" vertical="center" shrinkToFit="1"/>
    </xf>
    <xf numFmtId="0" fontId="13" fillId="0" borderId="56" xfId="2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5" fillId="3" borderId="86" xfId="2" applyFont="1" applyFill="1" applyBorder="1" applyAlignment="1">
      <alignment horizontal="center" vertical="center" wrapText="1" shrinkToFit="1"/>
    </xf>
    <xf numFmtId="0" fontId="25" fillId="3" borderId="72" xfId="2" applyFont="1" applyFill="1" applyBorder="1" applyAlignment="1">
      <alignment horizontal="center" vertical="center" shrinkToFit="1"/>
    </xf>
    <xf numFmtId="0" fontId="25" fillId="3" borderId="73" xfId="2" applyFont="1" applyFill="1" applyBorder="1" applyAlignment="1">
      <alignment horizontal="center" vertical="center" shrinkToFit="1"/>
    </xf>
  </cellXfs>
  <cellStyles count="6">
    <cellStyle name="ハイパーリンク" xfId="5" builtinId="8"/>
    <cellStyle name="ハイパーリンク 2" xfId="3" xr:uid="{8D829153-7A19-4EB5-9B84-2DF5734EDEA0}"/>
    <cellStyle name="ハイパーリンク 2 2" xfId="4" xr:uid="{A0FA4157-E78E-453E-B189-B28D1AD10799}"/>
    <cellStyle name="標準" xfId="0" builtinId="0"/>
    <cellStyle name="標準 2" xfId="1" xr:uid="{8EA45095-569B-4CDE-A698-8918C6A92F81}"/>
    <cellStyle name="標準 2 2" xfId="2" xr:uid="{18BFE338-6D9C-488F-9BD8-64A7D88638C3}"/>
  </cellStyles>
  <dxfs count="16"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55418</xdr:colOff>
      <xdr:row>2</xdr:row>
      <xdr:rowOff>193963</xdr:rowOff>
    </xdr:from>
    <xdr:to>
      <xdr:col>120</xdr:col>
      <xdr:colOff>83127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6ECDF-69D4-34A1-A356-48921B5DF806}"/>
            </a:ext>
          </a:extLst>
        </xdr:cNvPr>
        <xdr:cNvSpPr txBox="1"/>
      </xdr:nvSpPr>
      <xdr:spPr>
        <a:xfrm>
          <a:off x="18495818" y="692727"/>
          <a:ext cx="5209309" cy="81741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請求先が複数ある場合、ダウンロードしたエクセルデータを複写して作成してください。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233</xdr:col>
      <xdr:colOff>95251</xdr:colOff>
      <xdr:row>8</xdr:row>
      <xdr:rowOff>157594</xdr:rowOff>
    </xdr:from>
    <xdr:to>
      <xdr:col>244</xdr:col>
      <xdr:colOff>100651</xdr:colOff>
      <xdr:row>10</xdr:row>
      <xdr:rowOff>246994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1F84C9-4762-43F7-911E-BF99A21AC433}"/>
            </a:ext>
          </a:extLst>
        </xdr:cNvPr>
        <xdr:cNvSpPr txBox="1"/>
      </xdr:nvSpPr>
      <xdr:spPr>
        <a:xfrm>
          <a:off x="51949351" y="206259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記入例③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（カメラマン）</a:t>
          </a:r>
        </a:p>
      </xdr:txBody>
    </xdr:sp>
    <xdr:clientData/>
  </xdr:twoCellAnchor>
  <xdr:twoCellAnchor>
    <xdr:from>
      <xdr:col>150</xdr:col>
      <xdr:colOff>121921</xdr:colOff>
      <xdr:row>8</xdr:row>
      <xdr:rowOff>169024</xdr:rowOff>
    </xdr:from>
    <xdr:to>
      <xdr:col>161</xdr:col>
      <xdr:colOff>127321</xdr:colOff>
      <xdr:row>10</xdr:row>
      <xdr:rowOff>258424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24988D-A12B-D620-6B87-BBC5E28549F8}"/>
            </a:ext>
          </a:extLst>
        </xdr:cNvPr>
        <xdr:cNvSpPr txBox="1"/>
      </xdr:nvSpPr>
      <xdr:spPr>
        <a:xfrm>
          <a:off x="33573721" y="207402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記入例②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（教職員）</a:t>
          </a:r>
        </a:p>
      </xdr:txBody>
    </xdr:sp>
    <xdr:clientData/>
  </xdr:twoCellAnchor>
  <xdr:twoCellAnchor>
    <xdr:from>
      <xdr:col>67</xdr:col>
      <xdr:colOff>60961</xdr:colOff>
      <xdr:row>8</xdr:row>
      <xdr:rowOff>138544</xdr:rowOff>
    </xdr:from>
    <xdr:to>
      <xdr:col>78</xdr:col>
      <xdr:colOff>66361</xdr:colOff>
      <xdr:row>10</xdr:row>
      <xdr:rowOff>227944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CCAC0E-D542-4BE4-0145-E80FDC08E98B}"/>
            </a:ext>
          </a:extLst>
        </xdr:cNvPr>
        <xdr:cNvSpPr txBox="1"/>
      </xdr:nvSpPr>
      <xdr:spPr>
        <a:xfrm>
          <a:off x="15110461" y="204354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記入例①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（生徒用）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chiei-meal.net/" TargetMode="External"/><Relationship Id="rId1" Type="http://schemas.openxmlformats.org/officeDocument/2006/relationships/hyperlink" Target="http://nichiei-meal.net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nichiei-meal.net/" TargetMode="External"/><Relationship Id="rId13" Type="http://schemas.openxmlformats.org/officeDocument/2006/relationships/comments" Target="../comments2.xml"/><Relationship Id="rId3" Type="http://schemas.openxmlformats.org/officeDocument/2006/relationships/hyperlink" Target="mailto:t5500141@pref.saitama.lg.jp" TargetMode="External"/><Relationship Id="rId7" Type="http://schemas.openxmlformats.org/officeDocument/2006/relationships/hyperlink" Target="http://nichiei-meal.net/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://nichiei-meal.net/" TargetMode="External"/><Relationship Id="rId1" Type="http://schemas.openxmlformats.org/officeDocument/2006/relationships/hyperlink" Target="http://nichiei-meal.net/" TargetMode="External"/><Relationship Id="rId6" Type="http://schemas.openxmlformats.org/officeDocument/2006/relationships/hyperlink" Target="mailto:t5500141@pref.saitama.lg.jp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://nichiei-meal.net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nichiei-meal.net/" TargetMode="External"/><Relationship Id="rId9" Type="http://schemas.openxmlformats.org/officeDocument/2006/relationships/hyperlink" Target="mailto:t5500141@pref.saitama.lg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3AF1-18CF-497A-8A53-368DDFAE2F72}">
  <sheetPr>
    <tabColor rgb="FFFFFF00"/>
    <pageSetUpPr fitToPage="1"/>
  </sheetPr>
  <dimension ref="A1:CJ35"/>
  <sheetViews>
    <sheetView showGridLines="0" showZeros="0" tabSelected="1" view="pageBreakPreview" zoomScale="70" zoomScaleNormal="55" zoomScaleSheetLayoutView="70" workbookViewId="0">
      <selection activeCell="F19" sqref="F19:I19"/>
    </sheetView>
  </sheetViews>
  <sheetFormatPr defaultColWidth="2.1796875" defaultRowHeight="14"/>
  <cols>
    <col min="1" max="1" width="1.90625" style="41" customWidth="1"/>
    <col min="2" max="2" width="6.1796875" style="41" customWidth="1"/>
    <col min="3" max="4" width="2.6328125" style="41" customWidth="1"/>
    <col min="5" max="5" width="5.453125" style="41" customWidth="1"/>
    <col min="6" max="9" width="2.6328125" style="41" customWidth="1"/>
    <col min="10" max="35" width="3.08984375" style="41" customWidth="1"/>
    <col min="36" max="41" width="3.1796875" style="41" customWidth="1"/>
    <col min="42" max="42" width="6.36328125" style="41" customWidth="1"/>
    <col min="43" max="79" width="3.1796875" style="41" customWidth="1"/>
    <col min="80" max="16384" width="2.1796875" style="41"/>
  </cols>
  <sheetData>
    <row r="1" spans="1:79" ht="33" customHeight="1">
      <c r="A1" s="39"/>
      <c r="B1" s="78" t="s">
        <v>82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0"/>
      <c r="AO1" s="40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</row>
    <row r="2" spans="1:79" ht="6" customHeight="1">
      <c r="A2" s="42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M2" s="43"/>
      <c r="AN2" s="43"/>
      <c r="AO2" s="43"/>
    </row>
    <row r="3" spans="1:79" ht="30" customHeight="1"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4"/>
      <c r="AO3" s="44"/>
      <c r="AP3" s="82" t="s">
        <v>109</v>
      </c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4"/>
      <c r="BM3" s="85" t="s">
        <v>110</v>
      </c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7"/>
    </row>
    <row r="4" spans="1:79" ht="20" customHeight="1">
      <c r="B4" s="88" t="s">
        <v>84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85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50"/>
      <c r="AP4" s="90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2"/>
      <c r="BM4" s="96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8"/>
    </row>
    <row r="5" spans="1:79" ht="21" customHeight="1">
      <c r="B5" s="102" t="s">
        <v>95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51"/>
      <c r="AO5" s="51"/>
      <c r="AP5" s="90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2"/>
      <c r="BM5" s="99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1"/>
    </row>
    <row r="6" spans="1:79" ht="23" customHeight="1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51"/>
      <c r="AO6" s="51"/>
      <c r="AP6" s="90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2"/>
      <c r="BM6" s="104" t="s">
        <v>70</v>
      </c>
      <c r="BN6" s="105"/>
      <c r="BO6" s="106" t="s">
        <v>98</v>
      </c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8"/>
    </row>
    <row r="7" spans="1:79" ht="23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51"/>
      <c r="AO7" s="51"/>
      <c r="AP7" s="93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5"/>
      <c r="BM7" s="109" t="s">
        <v>59</v>
      </c>
      <c r="BN7" s="110"/>
      <c r="BO7" s="107" t="s">
        <v>99</v>
      </c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8"/>
    </row>
    <row r="8" spans="1:79" ht="10" customHeight="1" thickBot="1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51"/>
    </row>
    <row r="9" spans="1:79" ht="40" customHeight="1"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51"/>
      <c r="AP9" s="111" t="s">
        <v>56</v>
      </c>
      <c r="AQ9" s="112"/>
      <c r="AR9" s="112"/>
      <c r="AS9" s="112"/>
      <c r="AT9" s="112"/>
      <c r="AU9" s="112"/>
      <c r="AV9" s="112"/>
      <c r="AW9" s="113"/>
      <c r="AX9" s="114" t="str">
        <f>J11</f>
        <v>初日</v>
      </c>
      <c r="AY9" s="115"/>
      <c r="AZ9" s="115"/>
      <c r="BA9" s="115"/>
      <c r="BB9" s="115"/>
      <c r="BC9" s="116"/>
      <c r="BD9" s="114">
        <f>P11</f>
        <v>0</v>
      </c>
      <c r="BE9" s="115"/>
      <c r="BF9" s="115"/>
      <c r="BG9" s="115"/>
      <c r="BH9" s="115"/>
      <c r="BI9" s="116"/>
      <c r="BJ9" s="114">
        <f>V11</f>
        <v>0</v>
      </c>
      <c r="BK9" s="115"/>
      <c r="BL9" s="115"/>
      <c r="BM9" s="115"/>
      <c r="BN9" s="115"/>
      <c r="BO9" s="116"/>
      <c r="BP9" s="114">
        <f>AB11</f>
        <v>0</v>
      </c>
      <c r="BQ9" s="115"/>
      <c r="BR9" s="115"/>
      <c r="BS9" s="115"/>
      <c r="BT9" s="115"/>
      <c r="BU9" s="116"/>
      <c r="BV9" s="114">
        <f>AH11</f>
        <v>0</v>
      </c>
      <c r="BW9" s="115"/>
      <c r="BX9" s="115"/>
      <c r="BY9" s="115"/>
      <c r="BZ9" s="115"/>
      <c r="CA9" s="116"/>
    </row>
    <row r="10" spans="1:79" ht="40" customHeight="1" thickBot="1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1"/>
      <c r="AP10" s="126" t="s">
        <v>31</v>
      </c>
      <c r="AQ10" s="127"/>
      <c r="AR10" s="127"/>
      <c r="AS10" s="128"/>
      <c r="AT10" s="128"/>
      <c r="AU10" s="128"/>
      <c r="AV10" s="128"/>
      <c r="AW10" s="129"/>
      <c r="AX10" s="119">
        <f>J12</f>
        <v>0</v>
      </c>
      <c r="AY10" s="117"/>
      <c r="AZ10" s="53" t="s">
        <v>32</v>
      </c>
      <c r="BA10" s="117">
        <f>M12</f>
        <v>0</v>
      </c>
      <c r="BB10" s="117"/>
      <c r="BC10" s="118"/>
      <c r="BD10" s="119">
        <f>P12</f>
        <v>0</v>
      </c>
      <c r="BE10" s="117"/>
      <c r="BF10" s="53" t="s">
        <v>32</v>
      </c>
      <c r="BG10" s="117">
        <f>S12</f>
        <v>0</v>
      </c>
      <c r="BH10" s="117"/>
      <c r="BI10" s="118"/>
      <c r="BJ10" s="119">
        <f>V12</f>
        <v>0</v>
      </c>
      <c r="BK10" s="117"/>
      <c r="BL10" s="53" t="s">
        <v>32</v>
      </c>
      <c r="BM10" s="117">
        <f>Y12</f>
        <v>0</v>
      </c>
      <c r="BN10" s="117"/>
      <c r="BO10" s="118"/>
      <c r="BP10" s="119">
        <f>AB12</f>
        <v>0</v>
      </c>
      <c r="BQ10" s="117"/>
      <c r="BR10" s="53" t="s">
        <v>32</v>
      </c>
      <c r="BS10" s="117">
        <f>AE12</f>
        <v>0</v>
      </c>
      <c r="BT10" s="117"/>
      <c r="BU10" s="118"/>
      <c r="BV10" s="119">
        <f>AH12</f>
        <v>0</v>
      </c>
      <c r="BW10" s="117"/>
      <c r="BX10" s="53" t="s">
        <v>32</v>
      </c>
      <c r="BY10" s="117">
        <f>AK12</f>
        <v>0</v>
      </c>
      <c r="BZ10" s="117"/>
      <c r="CA10" s="118"/>
    </row>
    <row r="11" spans="1:79" ht="40" customHeight="1">
      <c r="B11" s="111" t="s">
        <v>56</v>
      </c>
      <c r="C11" s="112"/>
      <c r="D11" s="112"/>
      <c r="E11" s="112"/>
      <c r="F11" s="112"/>
      <c r="G11" s="112"/>
      <c r="H11" s="112"/>
      <c r="I11" s="113"/>
      <c r="J11" s="120" t="s">
        <v>60</v>
      </c>
      <c r="K11" s="121"/>
      <c r="L11" s="121"/>
      <c r="M11" s="121"/>
      <c r="N11" s="121"/>
      <c r="O11" s="122"/>
      <c r="P11" s="123"/>
      <c r="Q11" s="124"/>
      <c r="R11" s="124"/>
      <c r="S11" s="124"/>
      <c r="T11" s="124"/>
      <c r="U11" s="125"/>
      <c r="V11" s="123"/>
      <c r="W11" s="124"/>
      <c r="X11" s="124"/>
      <c r="Y11" s="124"/>
      <c r="Z11" s="124"/>
      <c r="AA11" s="125"/>
      <c r="AB11" s="123"/>
      <c r="AC11" s="124"/>
      <c r="AD11" s="124"/>
      <c r="AE11" s="124"/>
      <c r="AF11" s="124"/>
      <c r="AG11" s="125"/>
      <c r="AH11" s="123"/>
      <c r="AI11" s="124"/>
      <c r="AJ11" s="124"/>
      <c r="AK11" s="124"/>
      <c r="AL11" s="124"/>
      <c r="AM11" s="125"/>
      <c r="AN11" s="51"/>
      <c r="AP11" s="140" t="s">
        <v>76</v>
      </c>
      <c r="AQ11" s="143" t="s">
        <v>42</v>
      </c>
      <c r="AR11" s="144"/>
      <c r="AS11" s="149" t="s">
        <v>77</v>
      </c>
      <c r="AT11" s="152" t="s">
        <v>43</v>
      </c>
      <c r="AU11" s="131"/>
      <c r="AV11" s="131"/>
      <c r="AW11" s="132"/>
      <c r="AX11" s="133"/>
      <c r="AY11" s="134"/>
      <c r="AZ11" s="135"/>
      <c r="BA11" s="130" t="s">
        <v>44</v>
      </c>
      <c r="BB11" s="131"/>
      <c r="BC11" s="132"/>
      <c r="BD11" s="133"/>
      <c r="BE11" s="134"/>
      <c r="BF11" s="135"/>
      <c r="BG11" s="130" t="s">
        <v>44</v>
      </c>
      <c r="BH11" s="131"/>
      <c r="BI11" s="132"/>
      <c r="BJ11" s="133"/>
      <c r="BK11" s="134"/>
      <c r="BL11" s="135"/>
      <c r="BM11" s="130" t="s">
        <v>44</v>
      </c>
      <c r="BN11" s="131"/>
      <c r="BO11" s="132"/>
      <c r="BP11" s="133"/>
      <c r="BQ11" s="134"/>
      <c r="BR11" s="135"/>
      <c r="BS11" s="130" t="s">
        <v>44</v>
      </c>
      <c r="BT11" s="131"/>
      <c r="BU11" s="132"/>
      <c r="BV11" s="133"/>
      <c r="BW11" s="134"/>
      <c r="BX11" s="135"/>
      <c r="BY11" s="130" t="s">
        <v>44</v>
      </c>
      <c r="BZ11" s="131"/>
      <c r="CA11" s="132"/>
    </row>
    <row r="12" spans="1:79" ht="40" customHeight="1" thickBot="1">
      <c r="B12" s="126" t="s">
        <v>31</v>
      </c>
      <c r="C12" s="127"/>
      <c r="D12" s="127"/>
      <c r="E12" s="127"/>
      <c r="F12" s="127"/>
      <c r="G12" s="127"/>
      <c r="H12" s="127"/>
      <c r="I12" s="136"/>
      <c r="J12" s="137"/>
      <c r="K12" s="138"/>
      <c r="L12" s="56" t="s">
        <v>32</v>
      </c>
      <c r="M12" s="138"/>
      <c r="N12" s="138"/>
      <c r="O12" s="139"/>
      <c r="P12" s="137"/>
      <c r="Q12" s="138"/>
      <c r="R12" s="56" t="s">
        <v>32</v>
      </c>
      <c r="S12" s="138"/>
      <c r="T12" s="138"/>
      <c r="U12" s="139"/>
      <c r="V12" s="137"/>
      <c r="W12" s="138"/>
      <c r="X12" s="56" t="s">
        <v>32</v>
      </c>
      <c r="Y12" s="138"/>
      <c r="Z12" s="138"/>
      <c r="AA12" s="139"/>
      <c r="AB12" s="137"/>
      <c r="AC12" s="138"/>
      <c r="AD12" s="56" t="s">
        <v>32</v>
      </c>
      <c r="AE12" s="138"/>
      <c r="AF12" s="138"/>
      <c r="AG12" s="139"/>
      <c r="AH12" s="137"/>
      <c r="AI12" s="138"/>
      <c r="AJ12" s="56" t="s">
        <v>32</v>
      </c>
      <c r="AK12" s="138"/>
      <c r="AL12" s="138"/>
      <c r="AM12" s="139"/>
      <c r="AP12" s="141"/>
      <c r="AQ12" s="145"/>
      <c r="AR12" s="146"/>
      <c r="AS12" s="150"/>
      <c r="AT12" s="167" t="s">
        <v>45</v>
      </c>
      <c r="AU12" s="157"/>
      <c r="AV12" s="157"/>
      <c r="AW12" s="158"/>
      <c r="AX12" s="153"/>
      <c r="AY12" s="154"/>
      <c r="AZ12" s="155"/>
      <c r="BA12" s="156" t="s">
        <v>44</v>
      </c>
      <c r="BB12" s="157"/>
      <c r="BC12" s="158"/>
      <c r="BD12" s="153"/>
      <c r="BE12" s="154"/>
      <c r="BF12" s="155"/>
      <c r="BG12" s="156" t="s">
        <v>44</v>
      </c>
      <c r="BH12" s="157"/>
      <c r="BI12" s="158"/>
      <c r="BJ12" s="153"/>
      <c r="BK12" s="154"/>
      <c r="BL12" s="155"/>
      <c r="BM12" s="156" t="s">
        <v>44</v>
      </c>
      <c r="BN12" s="157"/>
      <c r="BO12" s="158"/>
      <c r="BP12" s="153"/>
      <c r="BQ12" s="154"/>
      <c r="BR12" s="155"/>
      <c r="BS12" s="156" t="s">
        <v>44</v>
      </c>
      <c r="BT12" s="157"/>
      <c r="BU12" s="158"/>
      <c r="BV12" s="153"/>
      <c r="BW12" s="154"/>
      <c r="BX12" s="155"/>
      <c r="BY12" s="156" t="s">
        <v>44</v>
      </c>
      <c r="BZ12" s="157"/>
      <c r="CA12" s="158"/>
    </row>
    <row r="13" spans="1:79" ht="40" customHeight="1">
      <c r="B13" s="159" t="s">
        <v>33</v>
      </c>
      <c r="C13" s="162" t="s">
        <v>34</v>
      </c>
      <c r="D13" s="163"/>
      <c r="E13" s="163"/>
      <c r="F13" s="163"/>
      <c r="G13" s="163"/>
      <c r="H13" s="163"/>
      <c r="I13" s="164"/>
      <c r="J13" s="133"/>
      <c r="K13" s="134"/>
      <c r="L13" s="134"/>
      <c r="M13" s="134"/>
      <c r="N13" s="165" t="s">
        <v>93</v>
      </c>
      <c r="O13" s="166"/>
      <c r="P13" s="133"/>
      <c r="Q13" s="134"/>
      <c r="R13" s="134"/>
      <c r="S13" s="134"/>
      <c r="T13" s="131" t="s">
        <v>93</v>
      </c>
      <c r="U13" s="132"/>
      <c r="V13" s="133"/>
      <c r="W13" s="134"/>
      <c r="X13" s="134"/>
      <c r="Y13" s="134"/>
      <c r="Z13" s="131" t="s">
        <v>93</v>
      </c>
      <c r="AA13" s="132"/>
      <c r="AB13" s="133"/>
      <c r="AC13" s="134"/>
      <c r="AD13" s="134"/>
      <c r="AE13" s="134"/>
      <c r="AF13" s="131" t="s">
        <v>93</v>
      </c>
      <c r="AG13" s="132"/>
      <c r="AH13" s="133"/>
      <c r="AI13" s="134"/>
      <c r="AJ13" s="134"/>
      <c r="AK13" s="134"/>
      <c r="AL13" s="131" t="s">
        <v>93</v>
      </c>
      <c r="AM13" s="132"/>
      <c r="AP13" s="141"/>
      <c r="AQ13" s="145"/>
      <c r="AR13" s="146"/>
      <c r="AS13" s="150"/>
      <c r="AT13" s="167" t="s">
        <v>46</v>
      </c>
      <c r="AU13" s="157"/>
      <c r="AV13" s="157"/>
      <c r="AW13" s="158"/>
      <c r="AX13" s="153"/>
      <c r="AY13" s="154"/>
      <c r="AZ13" s="155"/>
      <c r="BA13" s="156" t="s">
        <v>44</v>
      </c>
      <c r="BB13" s="157"/>
      <c r="BC13" s="158"/>
      <c r="BD13" s="153"/>
      <c r="BE13" s="154"/>
      <c r="BF13" s="155"/>
      <c r="BG13" s="156" t="s">
        <v>44</v>
      </c>
      <c r="BH13" s="157"/>
      <c r="BI13" s="158"/>
      <c r="BJ13" s="153"/>
      <c r="BK13" s="154"/>
      <c r="BL13" s="155"/>
      <c r="BM13" s="156" t="s">
        <v>44</v>
      </c>
      <c r="BN13" s="157"/>
      <c r="BO13" s="158"/>
      <c r="BP13" s="153"/>
      <c r="BQ13" s="154"/>
      <c r="BR13" s="155"/>
      <c r="BS13" s="156" t="s">
        <v>44</v>
      </c>
      <c r="BT13" s="157"/>
      <c r="BU13" s="158"/>
      <c r="BV13" s="153"/>
      <c r="BW13" s="154"/>
      <c r="BX13" s="155"/>
      <c r="BY13" s="156" t="s">
        <v>44</v>
      </c>
      <c r="BZ13" s="157"/>
      <c r="CA13" s="158"/>
    </row>
    <row r="14" spans="1:79" ht="40" customHeight="1">
      <c r="B14" s="160"/>
      <c r="C14" s="168" t="s">
        <v>91</v>
      </c>
      <c r="D14" s="169"/>
      <c r="E14" s="169"/>
      <c r="F14" s="169"/>
      <c r="G14" s="169"/>
      <c r="H14" s="169"/>
      <c r="I14" s="170"/>
      <c r="J14" s="153"/>
      <c r="K14" s="154"/>
      <c r="L14" s="154"/>
      <c r="M14" s="154"/>
      <c r="N14" s="157" t="s">
        <v>35</v>
      </c>
      <c r="O14" s="158"/>
      <c r="P14" s="153"/>
      <c r="Q14" s="154"/>
      <c r="R14" s="154"/>
      <c r="S14" s="154"/>
      <c r="T14" s="157" t="s">
        <v>35</v>
      </c>
      <c r="U14" s="158"/>
      <c r="V14" s="153"/>
      <c r="W14" s="154"/>
      <c r="X14" s="154"/>
      <c r="Y14" s="154"/>
      <c r="Z14" s="157" t="s">
        <v>35</v>
      </c>
      <c r="AA14" s="158"/>
      <c r="AB14" s="153"/>
      <c r="AC14" s="154"/>
      <c r="AD14" s="154"/>
      <c r="AE14" s="154"/>
      <c r="AF14" s="157" t="s">
        <v>35</v>
      </c>
      <c r="AG14" s="158"/>
      <c r="AH14" s="153"/>
      <c r="AI14" s="154"/>
      <c r="AJ14" s="154"/>
      <c r="AK14" s="154"/>
      <c r="AL14" s="157" t="s">
        <v>35</v>
      </c>
      <c r="AM14" s="158"/>
      <c r="AP14" s="141"/>
      <c r="AQ14" s="145"/>
      <c r="AR14" s="146"/>
      <c r="AS14" s="150"/>
      <c r="AT14" s="167" t="s">
        <v>48</v>
      </c>
      <c r="AU14" s="157"/>
      <c r="AV14" s="157"/>
      <c r="AW14" s="158"/>
      <c r="AX14" s="153"/>
      <c r="AY14" s="154"/>
      <c r="AZ14" s="155"/>
      <c r="BA14" s="156" t="s">
        <v>44</v>
      </c>
      <c r="BB14" s="157"/>
      <c r="BC14" s="158"/>
      <c r="BD14" s="153"/>
      <c r="BE14" s="154"/>
      <c r="BF14" s="155"/>
      <c r="BG14" s="156" t="s">
        <v>44</v>
      </c>
      <c r="BH14" s="157"/>
      <c r="BI14" s="158"/>
      <c r="BJ14" s="153"/>
      <c r="BK14" s="154"/>
      <c r="BL14" s="155"/>
      <c r="BM14" s="180" t="s">
        <v>44</v>
      </c>
      <c r="BN14" s="181"/>
      <c r="BO14" s="182"/>
      <c r="BP14" s="153"/>
      <c r="BQ14" s="154"/>
      <c r="BR14" s="155"/>
      <c r="BS14" s="156" t="s">
        <v>44</v>
      </c>
      <c r="BT14" s="157"/>
      <c r="BU14" s="158"/>
      <c r="BV14" s="153"/>
      <c r="BW14" s="154"/>
      <c r="BX14" s="155"/>
      <c r="BY14" s="156" t="s">
        <v>44</v>
      </c>
      <c r="BZ14" s="157"/>
      <c r="CA14" s="158"/>
    </row>
    <row r="15" spans="1:79" ht="40" customHeight="1" thickBot="1">
      <c r="B15" s="161"/>
      <c r="C15" s="171" t="s">
        <v>36</v>
      </c>
      <c r="D15" s="172"/>
      <c r="E15" s="172"/>
      <c r="F15" s="172"/>
      <c r="G15" s="172"/>
      <c r="H15" s="172"/>
      <c r="I15" s="173"/>
      <c r="J15" s="174"/>
      <c r="K15" s="175"/>
      <c r="L15" s="175"/>
      <c r="M15" s="175"/>
      <c r="N15" s="176" t="s">
        <v>35</v>
      </c>
      <c r="O15" s="177"/>
      <c r="P15" s="174"/>
      <c r="Q15" s="175"/>
      <c r="R15" s="175"/>
      <c r="S15" s="175"/>
      <c r="T15" s="178" t="s">
        <v>35</v>
      </c>
      <c r="U15" s="179"/>
      <c r="V15" s="174"/>
      <c r="W15" s="175"/>
      <c r="X15" s="175"/>
      <c r="Y15" s="175"/>
      <c r="Z15" s="178" t="s">
        <v>35</v>
      </c>
      <c r="AA15" s="179"/>
      <c r="AB15" s="174"/>
      <c r="AC15" s="175"/>
      <c r="AD15" s="175"/>
      <c r="AE15" s="175"/>
      <c r="AF15" s="178" t="s">
        <v>35</v>
      </c>
      <c r="AG15" s="179"/>
      <c r="AH15" s="174"/>
      <c r="AI15" s="175"/>
      <c r="AJ15" s="175"/>
      <c r="AK15" s="175"/>
      <c r="AL15" s="178" t="s">
        <v>35</v>
      </c>
      <c r="AM15" s="179"/>
      <c r="AP15" s="141"/>
      <c r="AQ15" s="145"/>
      <c r="AR15" s="146"/>
      <c r="AS15" s="151"/>
      <c r="AT15" s="190" t="s">
        <v>47</v>
      </c>
      <c r="AU15" s="178"/>
      <c r="AV15" s="178"/>
      <c r="AW15" s="179"/>
      <c r="AX15" s="174"/>
      <c r="AY15" s="175"/>
      <c r="AZ15" s="184"/>
      <c r="BA15" s="183" t="s">
        <v>44</v>
      </c>
      <c r="BB15" s="178"/>
      <c r="BC15" s="179"/>
      <c r="BD15" s="174"/>
      <c r="BE15" s="175"/>
      <c r="BF15" s="184"/>
      <c r="BG15" s="183" t="s">
        <v>44</v>
      </c>
      <c r="BH15" s="178"/>
      <c r="BI15" s="179"/>
      <c r="BJ15" s="174"/>
      <c r="BK15" s="175"/>
      <c r="BL15" s="184"/>
      <c r="BM15" s="183" t="s">
        <v>44</v>
      </c>
      <c r="BN15" s="178"/>
      <c r="BO15" s="179"/>
      <c r="BP15" s="174"/>
      <c r="BQ15" s="175"/>
      <c r="BR15" s="184"/>
      <c r="BS15" s="183" t="s">
        <v>44</v>
      </c>
      <c r="BT15" s="178"/>
      <c r="BU15" s="179"/>
      <c r="BV15" s="174"/>
      <c r="BW15" s="175"/>
      <c r="BX15" s="184"/>
      <c r="BY15" s="183" t="s">
        <v>44</v>
      </c>
      <c r="BZ15" s="178"/>
      <c r="CA15" s="179"/>
    </row>
    <row r="16" spans="1:79" ht="40" customHeight="1">
      <c r="B16" s="140" t="s">
        <v>92</v>
      </c>
      <c r="C16" s="185" t="s">
        <v>37</v>
      </c>
      <c r="D16" s="186"/>
      <c r="E16" s="187"/>
      <c r="F16" s="188" t="s">
        <v>38</v>
      </c>
      <c r="G16" s="188"/>
      <c r="H16" s="188"/>
      <c r="I16" s="189"/>
      <c r="J16" s="123"/>
      <c r="K16" s="124"/>
      <c r="L16" s="124"/>
      <c r="M16" s="124"/>
      <c r="N16" s="115" t="s">
        <v>39</v>
      </c>
      <c r="O16" s="116"/>
      <c r="P16" s="123"/>
      <c r="Q16" s="124"/>
      <c r="R16" s="124"/>
      <c r="S16" s="124"/>
      <c r="T16" s="115" t="s">
        <v>39</v>
      </c>
      <c r="U16" s="116"/>
      <c r="V16" s="123"/>
      <c r="W16" s="124"/>
      <c r="X16" s="124"/>
      <c r="Y16" s="124"/>
      <c r="Z16" s="115" t="s">
        <v>39</v>
      </c>
      <c r="AA16" s="116"/>
      <c r="AB16" s="123"/>
      <c r="AC16" s="124"/>
      <c r="AD16" s="124"/>
      <c r="AE16" s="124"/>
      <c r="AF16" s="115" t="s">
        <v>39</v>
      </c>
      <c r="AG16" s="116"/>
      <c r="AH16" s="123"/>
      <c r="AI16" s="124"/>
      <c r="AJ16" s="124"/>
      <c r="AK16" s="124"/>
      <c r="AL16" s="115" t="s">
        <v>39</v>
      </c>
      <c r="AM16" s="116"/>
      <c r="AP16" s="141"/>
      <c r="AQ16" s="145"/>
      <c r="AR16" s="146"/>
      <c r="AS16" s="149" t="s">
        <v>58</v>
      </c>
      <c r="AT16" s="152" t="s">
        <v>43</v>
      </c>
      <c r="AU16" s="131"/>
      <c r="AV16" s="131"/>
      <c r="AW16" s="132"/>
      <c r="AX16" s="133"/>
      <c r="AY16" s="134"/>
      <c r="AZ16" s="135"/>
      <c r="BA16" s="130" t="s">
        <v>44</v>
      </c>
      <c r="BB16" s="131"/>
      <c r="BC16" s="132"/>
      <c r="BD16" s="133"/>
      <c r="BE16" s="134"/>
      <c r="BF16" s="135"/>
      <c r="BG16" s="130" t="s">
        <v>44</v>
      </c>
      <c r="BH16" s="131"/>
      <c r="BI16" s="132"/>
      <c r="BJ16" s="133"/>
      <c r="BK16" s="134"/>
      <c r="BL16" s="135"/>
      <c r="BM16" s="130" t="s">
        <v>44</v>
      </c>
      <c r="BN16" s="131"/>
      <c r="BO16" s="132"/>
      <c r="BP16" s="133"/>
      <c r="BQ16" s="134"/>
      <c r="BR16" s="135"/>
      <c r="BS16" s="130" t="s">
        <v>44</v>
      </c>
      <c r="BT16" s="131"/>
      <c r="BU16" s="132"/>
      <c r="BV16" s="133"/>
      <c r="BW16" s="134"/>
      <c r="BX16" s="135"/>
      <c r="BY16" s="130" t="s">
        <v>44</v>
      </c>
      <c r="BZ16" s="131"/>
      <c r="CA16" s="132"/>
    </row>
    <row r="17" spans="2:88" ht="40" customHeight="1">
      <c r="B17" s="141"/>
      <c r="C17" s="191" t="s">
        <v>96</v>
      </c>
      <c r="D17" s="192"/>
      <c r="E17" s="193"/>
      <c r="F17" s="194" t="s">
        <v>38</v>
      </c>
      <c r="G17" s="194"/>
      <c r="H17" s="194"/>
      <c r="I17" s="195"/>
      <c r="J17" s="137"/>
      <c r="K17" s="138"/>
      <c r="L17" s="138"/>
      <c r="M17" s="138"/>
      <c r="N17" s="196" t="s">
        <v>39</v>
      </c>
      <c r="O17" s="197"/>
      <c r="P17" s="137"/>
      <c r="Q17" s="138"/>
      <c r="R17" s="138"/>
      <c r="S17" s="138"/>
      <c r="T17" s="196" t="s">
        <v>39</v>
      </c>
      <c r="U17" s="197"/>
      <c r="V17" s="137"/>
      <c r="W17" s="138"/>
      <c r="X17" s="138"/>
      <c r="Y17" s="138"/>
      <c r="Z17" s="196" t="s">
        <v>39</v>
      </c>
      <c r="AA17" s="197"/>
      <c r="AB17" s="137"/>
      <c r="AC17" s="138"/>
      <c r="AD17" s="138"/>
      <c r="AE17" s="138"/>
      <c r="AF17" s="196" t="s">
        <v>39</v>
      </c>
      <c r="AG17" s="197"/>
      <c r="AH17" s="137"/>
      <c r="AI17" s="138"/>
      <c r="AJ17" s="138"/>
      <c r="AK17" s="138"/>
      <c r="AL17" s="196" t="s">
        <v>39</v>
      </c>
      <c r="AM17" s="197"/>
      <c r="AP17" s="141"/>
      <c r="AQ17" s="145"/>
      <c r="AR17" s="146"/>
      <c r="AS17" s="150"/>
      <c r="AT17" s="167" t="s">
        <v>45</v>
      </c>
      <c r="AU17" s="157"/>
      <c r="AV17" s="157"/>
      <c r="AW17" s="158"/>
      <c r="AX17" s="153"/>
      <c r="AY17" s="154"/>
      <c r="AZ17" s="155"/>
      <c r="BA17" s="156" t="s">
        <v>44</v>
      </c>
      <c r="BB17" s="157"/>
      <c r="BC17" s="158"/>
      <c r="BD17" s="153"/>
      <c r="BE17" s="154"/>
      <c r="BF17" s="155"/>
      <c r="BG17" s="156" t="s">
        <v>44</v>
      </c>
      <c r="BH17" s="157"/>
      <c r="BI17" s="158"/>
      <c r="BJ17" s="153"/>
      <c r="BK17" s="154"/>
      <c r="BL17" s="155"/>
      <c r="BM17" s="156" t="s">
        <v>44</v>
      </c>
      <c r="BN17" s="157"/>
      <c r="BO17" s="158"/>
      <c r="BP17" s="153"/>
      <c r="BQ17" s="154"/>
      <c r="BR17" s="155"/>
      <c r="BS17" s="156" t="s">
        <v>44</v>
      </c>
      <c r="BT17" s="157"/>
      <c r="BU17" s="158"/>
      <c r="BV17" s="153"/>
      <c r="BW17" s="154"/>
      <c r="BX17" s="155"/>
      <c r="BY17" s="156" t="s">
        <v>44</v>
      </c>
      <c r="BZ17" s="157"/>
      <c r="CA17" s="158"/>
    </row>
    <row r="18" spans="2:88" ht="40" customHeight="1">
      <c r="B18" s="141"/>
      <c r="C18" s="198" t="s">
        <v>88</v>
      </c>
      <c r="D18" s="199"/>
      <c r="E18" s="200"/>
      <c r="F18" s="201" t="s">
        <v>38</v>
      </c>
      <c r="G18" s="201"/>
      <c r="H18" s="201"/>
      <c r="I18" s="202"/>
      <c r="J18" s="203"/>
      <c r="K18" s="204"/>
      <c r="L18" s="204"/>
      <c r="M18" s="204"/>
      <c r="N18" s="117" t="s">
        <v>39</v>
      </c>
      <c r="O18" s="118"/>
      <c r="P18" s="203"/>
      <c r="Q18" s="204"/>
      <c r="R18" s="204"/>
      <c r="S18" s="204"/>
      <c r="T18" s="196" t="s">
        <v>39</v>
      </c>
      <c r="U18" s="197"/>
      <c r="V18" s="203"/>
      <c r="W18" s="204"/>
      <c r="X18" s="204"/>
      <c r="Y18" s="204"/>
      <c r="Z18" s="196" t="s">
        <v>39</v>
      </c>
      <c r="AA18" s="197"/>
      <c r="AB18" s="203"/>
      <c r="AC18" s="204"/>
      <c r="AD18" s="204"/>
      <c r="AE18" s="204"/>
      <c r="AF18" s="196" t="s">
        <v>39</v>
      </c>
      <c r="AG18" s="197"/>
      <c r="AH18" s="203"/>
      <c r="AI18" s="204"/>
      <c r="AJ18" s="204"/>
      <c r="AK18" s="204"/>
      <c r="AL18" s="196" t="s">
        <v>39</v>
      </c>
      <c r="AM18" s="197"/>
      <c r="AP18" s="141"/>
      <c r="AQ18" s="145"/>
      <c r="AR18" s="146"/>
      <c r="AS18" s="150"/>
      <c r="AT18" s="167" t="s">
        <v>46</v>
      </c>
      <c r="AU18" s="157"/>
      <c r="AV18" s="157"/>
      <c r="AW18" s="158"/>
      <c r="AX18" s="153"/>
      <c r="AY18" s="154"/>
      <c r="AZ18" s="155"/>
      <c r="BA18" s="156" t="s">
        <v>44</v>
      </c>
      <c r="BB18" s="157"/>
      <c r="BC18" s="158"/>
      <c r="BD18" s="153"/>
      <c r="BE18" s="154"/>
      <c r="BF18" s="155"/>
      <c r="BG18" s="156" t="s">
        <v>44</v>
      </c>
      <c r="BH18" s="157"/>
      <c r="BI18" s="158"/>
      <c r="BJ18" s="153"/>
      <c r="BK18" s="154"/>
      <c r="BL18" s="155"/>
      <c r="BM18" s="156" t="s">
        <v>44</v>
      </c>
      <c r="BN18" s="157"/>
      <c r="BO18" s="158"/>
      <c r="BP18" s="153"/>
      <c r="BQ18" s="154"/>
      <c r="BR18" s="155"/>
      <c r="BS18" s="156" t="s">
        <v>44</v>
      </c>
      <c r="BT18" s="157"/>
      <c r="BU18" s="158"/>
      <c r="BV18" s="153"/>
      <c r="BW18" s="154"/>
      <c r="BX18" s="155"/>
      <c r="BY18" s="156" t="s">
        <v>44</v>
      </c>
      <c r="BZ18" s="157"/>
      <c r="CA18" s="158"/>
    </row>
    <row r="19" spans="2:88" ht="40" customHeight="1">
      <c r="B19" s="141"/>
      <c r="C19" s="212" t="s">
        <v>81</v>
      </c>
      <c r="D19" s="213"/>
      <c r="E19" s="214"/>
      <c r="F19" s="318" t="s">
        <v>111</v>
      </c>
      <c r="G19" s="319"/>
      <c r="H19" s="319"/>
      <c r="I19" s="320"/>
      <c r="J19" s="221"/>
      <c r="K19" s="222"/>
      <c r="L19" s="222"/>
      <c r="M19" s="222"/>
      <c r="N19" s="117" t="s">
        <v>39</v>
      </c>
      <c r="O19" s="118"/>
      <c r="P19" s="203"/>
      <c r="Q19" s="204"/>
      <c r="R19" s="204"/>
      <c r="S19" s="204"/>
      <c r="T19" s="196" t="s">
        <v>39</v>
      </c>
      <c r="U19" s="197"/>
      <c r="V19" s="203"/>
      <c r="W19" s="204"/>
      <c r="X19" s="204"/>
      <c r="Y19" s="204"/>
      <c r="Z19" s="196" t="s">
        <v>39</v>
      </c>
      <c r="AA19" s="197"/>
      <c r="AB19" s="203"/>
      <c r="AC19" s="204"/>
      <c r="AD19" s="204"/>
      <c r="AE19" s="204"/>
      <c r="AF19" s="196" t="s">
        <v>39</v>
      </c>
      <c r="AG19" s="197"/>
      <c r="AH19" s="203"/>
      <c r="AI19" s="204"/>
      <c r="AJ19" s="204"/>
      <c r="AK19" s="204"/>
      <c r="AL19" s="196" t="s">
        <v>39</v>
      </c>
      <c r="AM19" s="197"/>
      <c r="AP19" s="141"/>
      <c r="AQ19" s="145"/>
      <c r="AR19" s="146"/>
      <c r="AS19" s="150"/>
      <c r="AT19" s="167" t="s">
        <v>47</v>
      </c>
      <c r="AU19" s="157"/>
      <c r="AV19" s="157"/>
      <c r="AW19" s="158"/>
      <c r="AX19" s="153"/>
      <c r="AY19" s="154"/>
      <c r="AZ19" s="155"/>
      <c r="BA19" s="156" t="s">
        <v>44</v>
      </c>
      <c r="BB19" s="157"/>
      <c r="BC19" s="158"/>
      <c r="BD19" s="153"/>
      <c r="BE19" s="154"/>
      <c r="BF19" s="155"/>
      <c r="BG19" s="156" t="s">
        <v>44</v>
      </c>
      <c r="BH19" s="157"/>
      <c r="BI19" s="158"/>
      <c r="BJ19" s="153"/>
      <c r="BK19" s="154"/>
      <c r="BL19" s="155"/>
      <c r="BM19" s="156" t="s">
        <v>44</v>
      </c>
      <c r="BN19" s="157"/>
      <c r="BO19" s="158"/>
      <c r="BP19" s="153"/>
      <c r="BQ19" s="154"/>
      <c r="BR19" s="155"/>
      <c r="BS19" s="156" t="s">
        <v>44</v>
      </c>
      <c r="BT19" s="157"/>
      <c r="BU19" s="158"/>
      <c r="BV19" s="153"/>
      <c r="BW19" s="154"/>
      <c r="BX19" s="155"/>
      <c r="BY19" s="156" t="s">
        <v>44</v>
      </c>
      <c r="BZ19" s="157"/>
      <c r="CA19" s="158"/>
    </row>
    <row r="20" spans="2:88" ht="40" customHeight="1" thickBot="1">
      <c r="B20" s="141"/>
      <c r="C20" s="215"/>
      <c r="D20" s="216"/>
      <c r="E20" s="217"/>
      <c r="F20" s="205" t="s">
        <v>89</v>
      </c>
      <c r="G20" s="206"/>
      <c r="H20" s="206"/>
      <c r="I20" s="207"/>
      <c r="J20" s="208"/>
      <c r="K20" s="209"/>
      <c r="L20" s="209"/>
      <c r="M20" s="209"/>
      <c r="N20" s="210" t="s">
        <v>39</v>
      </c>
      <c r="O20" s="211"/>
      <c r="P20" s="208"/>
      <c r="Q20" s="209"/>
      <c r="R20" s="209"/>
      <c r="S20" s="209"/>
      <c r="T20" s="210" t="s">
        <v>39</v>
      </c>
      <c r="U20" s="211"/>
      <c r="V20" s="208"/>
      <c r="W20" s="209"/>
      <c r="X20" s="209"/>
      <c r="Y20" s="209"/>
      <c r="Z20" s="210" t="s">
        <v>39</v>
      </c>
      <c r="AA20" s="211"/>
      <c r="AB20" s="208"/>
      <c r="AC20" s="209"/>
      <c r="AD20" s="209"/>
      <c r="AE20" s="209"/>
      <c r="AF20" s="210" t="s">
        <v>39</v>
      </c>
      <c r="AG20" s="211"/>
      <c r="AH20" s="208"/>
      <c r="AI20" s="209"/>
      <c r="AJ20" s="209"/>
      <c r="AK20" s="209"/>
      <c r="AL20" s="210" t="s">
        <v>39</v>
      </c>
      <c r="AM20" s="211"/>
      <c r="AP20" s="141"/>
      <c r="AQ20" s="145"/>
      <c r="AR20" s="146"/>
      <c r="AS20" s="151"/>
      <c r="AT20" s="190" t="s">
        <v>48</v>
      </c>
      <c r="AU20" s="178"/>
      <c r="AV20" s="178"/>
      <c r="AW20" s="179"/>
      <c r="AX20" s="174"/>
      <c r="AY20" s="175"/>
      <c r="AZ20" s="184"/>
      <c r="BA20" s="183" t="s">
        <v>44</v>
      </c>
      <c r="BB20" s="178"/>
      <c r="BC20" s="179"/>
      <c r="BD20" s="174"/>
      <c r="BE20" s="175"/>
      <c r="BF20" s="184"/>
      <c r="BG20" s="183" t="s">
        <v>44</v>
      </c>
      <c r="BH20" s="178"/>
      <c r="BI20" s="179"/>
      <c r="BJ20" s="174"/>
      <c r="BK20" s="175"/>
      <c r="BL20" s="184"/>
      <c r="BM20" s="183" t="s">
        <v>44</v>
      </c>
      <c r="BN20" s="178"/>
      <c r="BO20" s="179"/>
      <c r="BP20" s="174"/>
      <c r="BQ20" s="175"/>
      <c r="BR20" s="184"/>
      <c r="BS20" s="183" t="s">
        <v>44</v>
      </c>
      <c r="BT20" s="178"/>
      <c r="BU20" s="179"/>
      <c r="BV20" s="174"/>
      <c r="BW20" s="175"/>
      <c r="BX20" s="184"/>
      <c r="BY20" s="183" t="s">
        <v>44</v>
      </c>
      <c r="BZ20" s="178"/>
      <c r="CA20" s="179"/>
    </row>
    <row r="21" spans="2:88" ht="40" customHeight="1">
      <c r="B21" s="140" t="s">
        <v>75</v>
      </c>
      <c r="C21" s="224" t="s">
        <v>79</v>
      </c>
      <c r="D21" s="225"/>
      <c r="E21" s="226"/>
      <c r="F21" s="230" t="s">
        <v>78</v>
      </c>
      <c r="G21" s="231"/>
      <c r="H21" s="231"/>
      <c r="I21" s="232"/>
      <c r="J21" s="133"/>
      <c r="K21" s="134"/>
      <c r="L21" s="134"/>
      <c r="M21" s="134"/>
      <c r="N21" s="233" t="s">
        <v>87</v>
      </c>
      <c r="O21" s="234"/>
      <c r="P21" s="133"/>
      <c r="Q21" s="134"/>
      <c r="R21" s="134"/>
      <c r="S21" s="134"/>
      <c r="T21" s="131" t="s">
        <v>87</v>
      </c>
      <c r="U21" s="132"/>
      <c r="V21" s="133"/>
      <c r="W21" s="134"/>
      <c r="X21" s="134"/>
      <c r="Y21" s="134"/>
      <c r="Z21" s="131" t="s">
        <v>87</v>
      </c>
      <c r="AA21" s="132"/>
      <c r="AB21" s="133"/>
      <c r="AC21" s="134"/>
      <c r="AD21" s="134"/>
      <c r="AE21" s="134"/>
      <c r="AF21" s="131" t="s">
        <v>87</v>
      </c>
      <c r="AG21" s="132"/>
      <c r="AH21" s="133"/>
      <c r="AI21" s="134"/>
      <c r="AJ21" s="134"/>
      <c r="AK21" s="134"/>
      <c r="AL21" s="131" t="s">
        <v>87</v>
      </c>
      <c r="AM21" s="132"/>
      <c r="AP21" s="141"/>
      <c r="AQ21" s="145"/>
      <c r="AR21" s="146"/>
      <c r="AS21" s="149" t="s">
        <v>49</v>
      </c>
      <c r="AT21" s="152" t="s">
        <v>43</v>
      </c>
      <c r="AU21" s="131"/>
      <c r="AV21" s="131"/>
      <c r="AW21" s="132"/>
      <c r="AX21" s="133"/>
      <c r="AY21" s="134"/>
      <c r="AZ21" s="135"/>
      <c r="BA21" s="130" t="s">
        <v>44</v>
      </c>
      <c r="BB21" s="131"/>
      <c r="BC21" s="132"/>
      <c r="BD21" s="133"/>
      <c r="BE21" s="134"/>
      <c r="BF21" s="135"/>
      <c r="BG21" s="130" t="s">
        <v>44</v>
      </c>
      <c r="BH21" s="131"/>
      <c r="BI21" s="132"/>
      <c r="BJ21" s="133"/>
      <c r="BK21" s="134"/>
      <c r="BL21" s="135"/>
      <c r="BM21" s="130" t="s">
        <v>44</v>
      </c>
      <c r="BN21" s="131"/>
      <c r="BO21" s="132"/>
      <c r="BP21" s="133"/>
      <c r="BQ21" s="134"/>
      <c r="BR21" s="135"/>
      <c r="BS21" s="130" t="s">
        <v>44</v>
      </c>
      <c r="BT21" s="131"/>
      <c r="BU21" s="132"/>
      <c r="BV21" s="133"/>
      <c r="BW21" s="134"/>
      <c r="BX21" s="135"/>
      <c r="BY21" s="130" t="s">
        <v>44</v>
      </c>
      <c r="BZ21" s="131"/>
      <c r="CA21" s="132"/>
      <c r="CJ21" s="57"/>
    </row>
    <row r="22" spans="2:88" ht="40" customHeight="1">
      <c r="B22" s="223"/>
      <c r="C22" s="227"/>
      <c r="D22" s="228"/>
      <c r="E22" s="229"/>
      <c r="F22" s="235" t="s">
        <v>71</v>
      </c>
      <c r="G22" s="236"/>
      <c r="H22" s="236"/>
      <c r="I22" s="237"/>
      <c r="J22" s="153"/>
      <c r="K22" s="154"/>
      <c r="L22" s="154"/>
      <c r="M22" s="154"/>
      <c r="N22" s="157" t="s">
        <v>87</v>
      </c>
      <c r="O22" s="158"/>
      <c r="P22" s="153"/>
      <c r="Q22" s="154"/>
      <c r="R22" s="154"/>
      <c r="S22" s="154"/>
      <c r="T22" s="157" t="s">
        <v>87</v>
      </c>
      <c r="U22" s="158"/>
      <c r="V22" s="153"/>
      <c r="W22" s="154"/>
      <c r="X22" s="154"/>
      <c r="Y22" s="154"/>
      <c r="Z22" s="157" t="s">
        <v>87</v>
      </c>
      <c r="AA22" s="158"/>
      <c r="AB22" s="153"/>
      <c r="AC22" s="154"/>
      <c r="AD22" s="154"/>
      <c r="AE22" s="154"/>
      <c r="AF22" s="157" t="s">
        <v>87</v>
      </c>
      <c r="AG22" s="158"/>
      <c r="AH22" s="153"/>
      <c r="AI22" s="154"/>
      <c r="AJ22" s="154"/>
      <c r="AK22" s="154"/>
      <c r="AL22" s="157" t="s">
        <v>87</v>
      </c>
      <c r="AM22" s="158"/>
      <c r="AP22" s="141"/>
      <c r="AQ22" s="145"/>
      <c r="AR22" s="146"/>
      <c r="AS22" s="150"/>
      <c r="AT22" s="167" t="s">
        <v>46</v>
      </c>
      <c r="AU22" s="157"/>
      <c r="AV22" s="157"/>
      <c r="AW22" s="158"/>
      <c r="AX22" s="153"/>
      <c r="AY22" s="154"/>
      <c r="AZ22" s="155"/>
      <c r="BA22" s="156" t="s">
        <v>44</v>
      </c>
      <c r="BB22" s="157"/>
      <c r="BC22" s="158"/>
      <c r="BD22" s="153"/>
      <c r="BE22" s="154"/>
      <c r="BF22" s="155"/>
      <c r="BG22" s="156" t="s">
        <v>44</v>
      </c>
      <c r="BH22" s="157"/>
      <c r="BI22" s="158"/>
      <c r="BJ22" s="153"/>
      <c r="BK22" s="154"/>
      <c r="BL22" s="155"/>
      <c r="BM22" s="156" t="s">
        <v>44</v>
      </c>
      <c r="BN22" s="157"/>
      <c r="BO22" s="158"/>
      <c r="BP22" s="153"/>
      <c r="BQ22" s="154"/>
      <c r="BR22" s="155"/>
      <c r="BS22" s="156" t="s">
        <v>44</v>
      </c>
      <c r="BT22" s="157"/>
      <c r="BU22" s="158"/>
      <c r="BV22" s="153"/>
      <c r="BW22" s="154"/>
      <c r="BX22" s="155"/>
      <c r="BY22" s="156" t="s">
        <v>44</v>
      </c>
      <c r="BZ22" s="157"/>
      <c r="CA22" s="158"/>
      <c r="CI22" s="57"/>
      <c r="CJ22" s="57"/>
    </row>
    <row r="23" spans="2:88" ht="40" customHeight="1">
      <c r="B23" s="223"/>
      <c r="C23" s="227"/>
      <c r="D23" s="228"/>
      <c r="E23" s="229"/>
      <c r="F23" s="238" t="s">
        <v>69</v>
      </c>
      <c r="G23" s="239"/>
      <c r="H23" s="239"/>
      <c r="I23" s="240"/>
      <c r="J23" s="241"/>
      <c r="K23" s="242"/>
      <c r="L23" s="242"/>
      <c r="M23" s="242"/>
      <c r="N23" s="243" t="s">
        <v>87</v>
      </c>
      <c r="O23" s="244"/>
      <c r="P23" s="241"/>
      <c r="Q23" s="242"/>
      <c r="R23" s="242"/>
      <c r="S23" s="242"/>
      <c r="T23" s="157" t="s">
        <v>87</v>
      </c>
      <c r="U23" s="158"/>
      <c r="V23" s="241"/>
      <c r="W23" s="242"/>
      <c r="X23" s="242"/>
      <c r="Y23" s="242"/>
      <c r="Z23" s="157" t="s">
        <v>87</v>
      </c>
      <c r="AA23" s="158"/>
      <c r="AB23" s="241"/>
      <c r="AC23" s="242"/>
      <c r="AD23" s="242"/>
      <c r="AE23" s="242"/>
      <c r="AF23" s="157" t="s">
        <v>87</v>
      </c>
      <c r="AG23" s="158"/>
      <c r="AH23" s="241"/>
      <c r="AI23" s="242"/>
      <c r="AJ23" s="242"/>
      <c r="AK23" s="242"/>
      <c r="AL23" s="157" t="s">
        <v>87</v>
      </c>
      <c r="AM23" s="158"/>
      <c r="AP23" s="141"/>
      <c r="AQ23" s="145"/>
      <c r="AR23" s="146"/>
      <c r="AS23" s="150"/>
      <c r="AT23" s="167" t="s">
        <v>50</v>
      </c>
      <c r="AU23" s="157"/>
      <c r="AV23" s="157"/>
      <c r="AW23" s="158"/>
      <c r="AX23" s="153"/>
      <c r="AY23" s="154"/>
      <c r="AZ23" s="155"/>
      <c r="BA23" s="156" t="s">
        <v>44</v>
      </c>
      <c r="BB23" s="157"/>
      <c r="BC23" s="158"/>
      <c r="BD23" s="153"/>
      <c r="BE23" s="154"/>
      <c r="BF23" s="155"/>
      <c r="BG23" s="156" t="s">
        <v>44</v>
      </c>
      <c r="BH23" s="157"/>
      <c r="BI23" s="158"/>
      <c r="BJ23" s="153"/>
      <c r="BK23" s="154"/>
      <c r="BL23" s="155"/>
      <c r="BM23" s="156" t="s">
        <v>44</v>
      </c>
      <c r="BN23" s="157"/>
      <c r="BO23" s="158"/>
      <c r="BP23" s="153"/>
      <c r="BQ23" s="154"/>
      <c r="BR23" s="155"/>
      <c r="BS23" s="156" t="s">
        <v>44</v>
      </c>
      <c r="BT23" s="157"/>
      <c r="BU23" s="158"/>
      <c r="BV23" s="153"/>
      <c r="BW23" s="154"/>
      <c r="BX23" s="155"/>
      <c r="BY23" s="156" t="s">
        <v>44</v>
      </c>
      <c r="BZ23" s="157"/>
      <c r="CA23" s="158"/>
    </row>
    <row r="24" spans="2:88" ht="40" customHeight="1">
      <c r="B24" s="223"/>
      <c r="C24" s="227"/>
      <c r="D24" s="228"/>
      <c r="E24" s="229"/>
      <c r="F24" s="238" t="s">
        <v>73</v>
      </c>
      <c r="G24" s="243"/>
      <c r="H24" s="243"/>
      <c r="I24" s="244"/>
      <c r="J24" s="153"/>
      <c r="K24" s="154"/>
      <c r="L24" s="154"/>
      <c r="M24" s="154"/>
      <c r="N24" s="157" t="s">
        <v>87</v>
      </c>
      <c r="O24" s="158"/>
      <c r="P24" s="153"/>
      <c r="Q24" s="154"/>
      <c r="R24" s="154"/>
      <c r="S24" s="154"/>
      <c r="T24" s="157" t="s">
        <v>87</v>
      </c>
      <c r="U24" s="158"/>
      <c r="V24" s="153"/>
      <c r="W24" s="154"/>
      <c r="X24" s="154"/>
      <c r="Y24" s="154"/>
      <c r="Z24" s="157" t="s">
        <v>87</v>
      </c>
      <c r="AA24" s="158"/>
      <c r="AB24" s="153"/>
      <c r="AC24" s="154"/>
      <c r="AD24" s="154"/>
      <c r="AE24" s="154"/>
      <c r="AF24" s="157" t="s">
        <v>87</v>
      </c>
      <c r="AG24" s="158"/>
      <c r="AH24" s="153"/>
      <c r="AI24" s="154"/>
      <c r="AJ24" s="154"/>
      <c r="AK24" s="154"/>
      <c r="AL24" s="157" t="s">
        <v>87</v>
      </c>
      <c r="AM24" s="158"/>
      <c r="AP24" s="141"/>
      <c r="AQ24" s="145"/>
      <c r="AR24" s="146"/>
      <c r="AS24" s="150"/>
      <c r="AT24" s="167" t="s">
        <v>51</v>
      </c>
      <c r="AU24" s="157"/>
      <c r="AV24" s="157"/>
      <c r="AW24" s="158"/>
      <c r="AX24" s="153"/>
      <c r="AY24" s="154"/>
      <c r="AZ24" s="155"/>
      <c r="BA24" s="156" t="s">
        <v>44</v>
      </c>
      <c r="BB24" s="157"/>
      <c r="BC24" s="158"/>
      <c r="BD24" s="153"/>
      <c r="BE24" s="154"/>
      <c r="BF24" s="155"/>
      <c r="BG24" s="156" t="s">
        <v>44</v>
      </c>
      <c r="BH24" s="157"/>
      <c r="BI24" s="158"/>
      <c r="BJ24" s="153"/>
      <c r="BK24" s="154"/>
      <c r="BL24" s="155"/>
      <c r="BM24" s="156" t="s">
        <v>44</v>
      </c>
      <c r="BN24" s="157"/>
      <c r="BO24" s="158"/>
      <c r="BP24" s="153"/>
      <c r="BQ24" s="154"/>
      <c r="BR24" s="155"/>
      <c r="BS24" s="156" t="s">
        <v>44</v>
      </c>
      <c r="BT24" s="157"/>
      <c r="BU24" s="158"/>
      <c r="BV24" s="153"/>
      <c r="BW24" s="154"/>
      <c r="BX24" s="155"/>
      <c r="BY24" s="156" t="s">
        <v>44</v>
      </c>
      <c r="BZ24" s="157"/>
      <c r="CA24" s="158"/>
    </row>
    <row r="25" spans="2:88" ht="40" customHeight="1" thickBot="1">
      <c r="B25" s="223"/>
      <c r="C25" s="227"/>
      <c r="D25" s="228"/>
      <c r="E25" s="229"/>
      <c r="F25" s="245" t="s">
        <v>72</v>
      </c>
      <c r="G25" s="178"/>
      <c r="H25" s="178"/>
      <c r="I25" s="179"/>
      <c r="J25" s="174"/>
      <c r="K25" s="175"/>
      <c r="L25" s="175"/>
      <c r="M25" s="175"/>
      <c r="N25" s="178" t="s">
        <v>87</v>
      </c>
      <c r="O25" s="179"/>
      <c r="P25" s="174"/>
      <c r="Q25" s="175"/>
      <c r="R25" s="175"/>
      <c r="S25" s="175"/>
      <c r="T25" s="178" t="s">
        <v>87</v>
      </c>
      <c r="U25" s="179"/>
      <c r="V25" s="174"/>
      <c r="W25" s="175"/>
      <c r="X25" s="175"/>
      <c r="Y25" s="175"/>
      <c r="Z25" s="178" t="s">
        <v>87</v>
      </c>
      <c r="AA25" s="179"/>
      <c r="AB25" s="174"/>
      <c r="AC25" s="175"/>
      <c r="AD25" s="175"/>
      <c r="AE25" s="175"/>
      <c r="AF25" s="178" t="s">
        <v>87</v>
      </c>
      <c r="AG25" s="179"/>
      <c r="AH25" s="174"/>
      <c r="AI25" s="175"/>
      <c r="AJ25" s="175"/>
      <c r="AK25" s="175"/>
      <c r="AL25" s="178" t="s">
        <v>87</v>
      </c>
      <c r="AM25" s="179"/>
      <c r="AP25" s="141"/>
      <c r="AQ25" s="145"/>
      <c r="AR25" s="146"/>
      <c r="AS25" s="151"/>
      <c r="AT25" s="190" t="s">
        <v>52</v>
      </c>
      <c r="AU25" s="178"/>
      <c r="AV25" s="178"/>
      <c r="AW25" s="179"/>
      <c r="AX25" s="174"/>
      <c r="AY25" s="175"/>
      <c r="AZ25" s="184"/>
      <c r="BA25" s="183" t="s">
        <v>44</v>
      </c>
      <c r="BB25" s="178"/>
      <c r="BC25" s="179"/>
      <c r="BD25" s="174"/>
      <c r="BE25" s="175"/>
      <c r="BF25" s="184"/>
      <c r="BG25" s="183" t="s">
        <v>44</v>
      </c>
      <c r="BH25" s="178"/>
      <c r="BI25" s="179"/>
      <c r="BJ25" s="174"/>
      <c r="BK25" s="175"/>
      <c r="BL25" s="184"/>
      <c r="BM25" s="183" t="s">
        <v>44</v>
      </c>
      <c r="BN25" s="178"/>
      <c r="BO25" s="179"/>
      <c r="BP25" s="174"/>
      <c r="BQ25" s="175"/>
      <c r="BR25" s="184"/>
      <c r="BS25" s="183" t="s">
        <v>44</v>
      </c>
      <c r="BT25" s="178"/>
      <c r="BU25" s="179"/>
      <c r="BV25" s="174"/>
      <c r="BW25" s="175"/>
      <c r="BX25" s="184"/>
      <c r="BY25" s="183" t="s">
        <v>44</v>
      </c>
      <c r="BZ25" s="178"/>
      <c r="CA25" s="179"/>
    </row>
    <row r="26" spans="2:88" ht="40" customHeight="1">
      <c r="B26" s="223"/>
      <c r="C26" s="224" t="s">
        <v>80</v>
      </c>
      <c r="D26" s="246"/>
      <c r="E26" s="247"/>
      <c r="F26" s="254" t="s">
        <v>40</v>
      </c>
      <c r="G26" s="255"/>
      <c r="H26" s="255"/>
      <c r="I26" s="256"/>
      <c r="J26" s="133"/>
      <c r="K26" s="134"/>
      <c r="L26" s="134"/>
      <c r="M26" s="134"/>
      <c r="N26" s="131" t="s">
        <v>87</v>
      </c>
      <c r="O26" s="132"/>
      <c r="P26" s="133"/>
      <c r="Q26" s="134"/>
      <c r="R26" s="134"/>
      <c r="S26" s="134"/>
      <c r="T26" s="131" t="s">
        <v>87</v>
      </c>
      <c r="U26" s="132"/>
      <c r="V26" s="133"/>
      <c r="W26" s="134"/>
      <c r="X26" s="134"/>
      <c r="Y26" s="134"/>
      <c r="Z26" s="131" t="s">
        <v>87</v>
      </c>
      <c r="AA26" s="132"/>
      <c r="AB26" s="133"/>
      <c r="AC26" s="134"/>
      <c r="AD26" s="134"/>
      <c r="AE26" s="134"/>
      <c r="AF26" s="131" t="s">
        <v>87</v>
      </c>
      <c r="AG26" s="132"/>
      <c r="AH26" s="133"/>
      <c r="AI26" s="134"/>
      <c r="AJ26" s="134"/>
      <c r="AK26" s="134"/>
      <c r="AL26" s="131" t="s">
        <v>87</v>
      </c>
      <c r="AM26" s="132"/>
      <c r="AP26" s="141"/>
      <c r="AQ26" s="145"/>
      <c r="AR26" s="146"/>
      <c r="AS26" s="54"/>
      <c r="AT26" s="152" t="s">
        <v>53</v>
      </c>
      <c r="AU26" s="131"/>
      <c r="AV26" s="131"/>
      <c r="AW26" s="132"/>
      <c r="AX26" s="133"/>
      <c r="AY26" s="134"/>
      <c r="AZ26" s="135"/>
      <c r="BA26" s="130" t="s">
        <v>54</v>
      </c>
      <c r="BB26" s="131"/>
      <c r="BC26" s="132"/>
      <c r="BD26" s="133"/>
      <c r="BE26" s="134"/>
      <c r="BF26" s="135"/>
      <c r="BG26" s="130" t="s">
        <v>54</v>
      </c>
      <c r="BH26" s="131"/>
      <c r="BI26" s="132"/>
      <c r="BJ26" s="133"/>
      <c r="BK26" s="134"/>
      <c r="BL26" s="135"/>
      <c r="BM26" s="130" t="s">
        <v>54</v>
      </c>
      <c r="BN26" s="131"/>
      <c r="BO26" s="132"/>
      <c r="BP26" s="133"/>
      <c r="BQ26" s="134"/>
      <c r="BR26" s="135"/>
      <c r="BS26" s="130" t="s">
        <v>54</v>
      </c>
      <c r="BT26" s="131"/>
      <c r="BU26" s="132"/>
      <c r="BV26" s="133"/>
      <c r="BW26" s="134"/>
      <c r="BX26" s="135"/>
      <c r="BY26" s="130" t="s">
        <v>54</v>
      </c>
      <c r="BZ26" s="131"/>
      <c r="CA26" s="132"/>
    </row>
    <row r="27" spans="2:88" ht="40" customHeight="1" thickBot="1">
      <c r="B27" s="223"/>
      <c r="C27" s="248"/>
      <c r="D27" s="249"/>
      <c r="E27" s="250"/>
      <c r="F27" s="260" t="s">
        <v>57</v>
      </c>
      <c r="G27" s="261"/>
      <c r="H27" s="261"/>
      <c r="I27" s="262"/>
      <c r="J27" s="153"/>
      <c r="K27" s="154"/>
      <c r="L27" s="154"/>
      <c r="M27" s="154"/>
      <c r="N27" s="157" t="s">
        <v>87</v>
      </c>
      <c r="O27" s="158"/>
      <c r="P27" s="153"/>
      <c r="Q27" s="154"/>
      <c r="R27" s="154"/>
      <c r="S27" s="154"/>
      <c r="T27" s="157" t="s">
        <v>87</v>
      </c>
      <c r="U27" s="158"/>
      <c r="V27" s="153"/>
      <c r="W27" s="154"/>
      <c r="X27" s="154"/>
      <c r="Y27" s="154"/>
      <c r="Z27" s="157" t="s">
        <v>87</v>
      </c>
      <c r="AA27" s="158"/>
      <c r="AB27" s="153"/>
      <c r="AC27" s="154"/>
      <c r="AD27" s="154"/>
      <c r="AE27" s="154"/>
      <c r="AF27" s="157" t="s">
        <v>87</v>
      </c>
      <c r="AG27" s="158"/>
      <c r="AH27" s="153"/>
      <c r="AI27" s="154"/>
      <c r="AJ27" s="154"/>
      <c r="AK27" s="154"/>
      <c r="AL27" s="157" t="s">
        <v>87</v>
      </c>
      <c r="AM27" s="158"/>
      <c r="AP27" s="141"/>
      <c r="AQ27" s="147"/>
      <c r="AR27" s="148"/>
      <c r="AS27" s="55"/>
      <c r="AT27" s="257" t="s">
        <v>90</v>
      </c>
      <c r="AU27" s="258"/>
      <c r="AV27" s="258"/>
      <c r="AW27" s="259"/>
      <c r="AX27" s="174"/>
      <c r="AY27" s="175"/>
      <c r="AZ27" s="184"/>
      <c r="BA27" s="183" t="s">
        <v>39</v>
      </c>
      <c r="BB27" s="178"/>
      <c r="BC27" s="179"/>
      <c r="BD27" s="174"/>
      <c r="BE27" s="175"/>
      <c r="BF27" s="184"/>
      <c r="BG27" s="183" t="s">
        <v>39</v>
      </c>
      <c r="BH27" s="178"/>
      <c r="BI27" s="179"/>
      <c r="BJ27" s="174"/>
      <c r="BK27" s="175"/>
      <c r="BL27" s="184"/>
      <c r="BM27" s="183" t="s">
        <v>39</v>
      </c>
      <c r="BN27" s="178"/>
      <c r="BO27" s="179"/>
      <c r="BP27" s="174"/>
      <c r="BQ27" s="175"/>
      <c r="BR27" s="184"/>
      <c r="BS27" s="183" t="s">
        <v>39</v>
      </c>
      <c r="BT27" s="178"/>
      <c r="BU27" s="179"/>
      <c r="BV27" s="174"/>
      <c r="BW27" s="175"/>
      <c r="BX27" s="184"/>
      <c r="BY27" s="183" t="s">
        <v>39</v>
      </c>
      <c r="BZ27" s="178"/>
      <c r="CA27" s="179"/>
    </row>
    <row r="28" spans="2:88" ht="40" customHeight="1" thickBot="1">
      <c r="B28" s="223"/>
      <c r="C28" s="251"/>
      <c r="D28" s="252"/>
      <c r="E28" s="253"/>
      <c r="F28" s="190" t="s">
        <v>41</v>
      </c>
      <c r="G28" s="178"/>
      <c r="H28" s="178"/>
      <c r="I28" s="179"/>
      <c r="J28" s="174"/>
      <c r="K28" s="175"/>
      <c r="L28" s="175"/>
      <c r="M28" s="175"/>
      <c r="N28" s="178" t="s">
        <v>87</v>
      </c>
      <c r="O28" s="179"/>
      <c r="P28" s="174"/>
      <c r="Q28" s="175"/>
      <c r="R28" s="175"/>
      <c r="S28" s="175"/>
      <c r="T28" s="178" t="s">
        <v>87</v>
      </c>
      <c r="U28" s="179"/>
      <c r="V28" s="174"/>
      <c r="W28" s="175"/>
      <c r="X28" s="175"/>
      <c r="Y28" s="175"/>
      <c r="Z28" s="178" t="s">
        <v>87</v>
      </c>
      <c r="AA28" s="179"/>
      <c r="AB28" s="174"/>
      <c r="AC28" s="175"/>
      <c r="AD28" s="175"/>
      <c r="AE28" s="175"/>
      <c r="AF28" s="178" t="s">
        <v>87</v>
      </c>
      <c r="AG28" s="179"/>
      <c r="AH28" s="174"/>
      <c r="AI28" s="175"/>
      <c r="AJ28" s="175"/>
      <c r="AK28" s="175"/>
      <c r="AL28" s="178" t="s">
        <v>87</v>
      </c>
      <c r="AM28" s="179"/>
      <c r="AP28" s="141"/>
      <c r="AQ28" s="143" t="s">
        <v>74</v>
      </c>
      <c r="AR28" s="144"/>
      <c r="AS28" s="269"/>
      <c r="AT28" s="272" t="s">
        <v>94</v>
      </c>
      <c r="AU28" s="131"/>
      <c r="AV28" s="131"/>
      <c r="AW28" s="132"/>
      <c r="AX28" s="133"/>
      <c r="AY28" s="134"/>
      <c r="AZ28" s="135"/>
      <c r="BA28" s="130" t="s">
        <v>54</v>
      </c>
      <c r="BB28" s="131"/>
      <c r="BC28" s="132"/>
      <c r="BD28" s="133"/>
      <c r="BE28" s="134"/>
      <c r="BF28" s="135"/>
      <c r="BG28" s="130" t="s">
        <v>54</v>
      </c>
      <c r="BH28" s="131"/>
      <c r="BI28" s="132"/>
      <c r="BJ28" s="133"/>
      <c r="BK28" s="134"/>
      <c r="BL28" s="135"/>
      <c r="BM28" s="130" t="s">
        <v>54</v>
      </c>
      <c r="BN28" s="131"/>
      <c r="BO28" s="132"/>
      <c r="BP28" s="133"/>
      <c r="BQ28" s="134"/>
      <c r="BR28" s="135"/>
      <c r="BS28" s="130" t="s">
        <v>54</v>
      </c>
      <c r="BT28" s="131"/>
      <c r="BU28" s="132"/>
      <c r="BV28" s="133"/>
      <c r="BW28" s="134"/>
      <c r="BX28" s="135"/>
      <c r="BY28" s="130" t="s">
        <v>54</v>
      </c>
      <c r="BZ28" s="131"/>
      <c r="CA28" s="132"/>
    </row>
    <row r="29" spans="2:88" ht="40" customHeight="1">
      <c r="B29" s="263" t="s">
        <v>100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P29" s="141"/>
      <c r="AQ29" s="145"/>
      <c r="AR29" s="146"/>
      <c r="AS29" s="270"/>
      <c r="AT29" s="265" t="s">
        <v>64</v>
      </c>
      <c r="AU29" s="266"/>
      <c r="AV29" s="266"/>
      <c r="AW29" s="267"/>
      <c r="AX29" s="153"/>
      <c r="AY29" s="154"/>
      <c r="AZ29" s="155"/>
      <c r="BA29" s="156" t="s">
        <v>67</v>
      </c>
      <c r="BB29" s="157"/>
      <c r="BC29" s="158"/>
      <c r="BD29" s="153"/>
      <c r="BE29" s="154"/>
      <c r="BF29" s="155"/>
      <c r="BG29" s="156" t="s">
        <v>67</v>
      </c>
      <c r="BH29" s="157"/>
      <c r="BI29" s="158"/>
      <c r="BJ29" s="153"/>
      <c r="BK29" s="154"/>
      <c r="BL29" s="155"/>
      <c r="BM29" s="156" t="s">
        <v>67</v>
      </c>
      <c r="BN29" s="157"/>
      <c r="BO29" s="158"/>
      <c r="BP29" s="153"/>
      <c r="BQ29" s="154"/>
      <c r="BR29" s="155"/>
      <c r="BS29" s="156" t="s">
        <v>67</v>
      </c>
      <c r="BT29" s="157"/>
      <c r="BU29" s="158"/>
      <c r="BV29" s="153"/>
      <c r="BW29" s="154"/>
      <c r="BX29" s="155"/>
      <c r="BY29" s="156" t="s">
        <v>67</v>
      </c>
      <c r="BZ29" s="157"/>
      <c r="CA29" s="158"/>
    </row>
    <row r="30" spans="2:88" ht="40" customHeight="1"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P30" s="141"/>
      <c r="AQ30" s="145"/>
      <c r="AR30" s="146"/>
      <c r="AS30" s="270"/>
      <c r="AT30" s="167" t="s">
        <v>65</v>
      </c>
      <c r="AU30" s="157"/>
      <c r="AV30" s="157"/>
      <c r="AW30" s="158"/>
      <c r="AX30" s="153"/>
      <c r="AY30" s="154"/>
      <c r="AZ30" s="155"/>
      <c r="BA30" s="156" t="s">
        <v>68</v>
      </c>
      <c r="BB30" s="157"/>
      <c r="BC30" s="158"/>
      <c r="BD30" s="153"/>
      <c r="BE30" s="154"/>
      <c r="BF30" s="155"/>
      <c r="BG30" s="156" t="s">
        <v>68</v>
      </c>
      <c r="BH30" s="157"/>
      <c r="BI30" s="158"/>
      <c r="BJ30" s="153"/>
      <c r="BK30" s="154"/>
      <c r="BL30" s="155"/>
      <c r="BM30" s="156" t="s">
        <v>68</v>
      </c>
      <c r="BN30" s="157"/>
      <c r="BO30" s="158"/>
      <c r="BP30" s="153"/>
      <c r="BQ30" s="154"/>
      <c r="BR30" s="155"/>
      <c r="BS30" s="156" t="s">
        <v>68</v>
      </c>
      <c r="BT30" s="157"/>
      <c r="BU30" s="158"/>
      <c r="BV30" s="153"/>
      <c r="BW30" s="154"/>
      <c r="BX30" s="155"/>
      <c r="BY30" s="156" t="s">
        <v>68</v>
      </c>
      <c r="BZ30" s="157"/>
      <c r="CA30" s="158"/>
    </row>
    <row r="31" spans="2:88" ht="40" customHeight="1" thickBot="1"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P31" s="142"/>
      <c r="AQ31" s="147"/>
      <c r="AR31" s="148"/>
      <c r="AS31" s="271"/>
      <c r="AT31" s="190" t="s">
        <v>66</v>
      </c>
      <c r="AU31" s="178"/>
      <c r="AV31" s="178"/>
      <c r="AW31" s="179"/>
      <c r="AX31" s="174"/>
      <c r="AY31" s="175"/>
      <c r="AZ31" s="184"/>
      <c r="BA31" s="183" t="s">
        <v>68</v>
      </c>
      <c r="BB31" s="178"/>
      <c r="BC31" s="179"/>
      <c r="BD31" s="174"/>
      <c r="BE31" s="175"/>
      <c r="BF31" s="184"/>
      <c r="BG31" s="183" t="s">
        <v>68</v>
      </c>
      <c r="BH31" s="178"/>
      <c r="BI31" s="179"/>
      <c r="BJ31" s="174"/>
      <c r="BK31" s="175"/>
      <c r="BL31" s="184"/>
      <c r="BM31" s="183" t="s">
        <v>68</v>
      </c>
      <c r="BN31" s="178"/>
      <c r="BO31" s="179"/>
      <c r="BP31" s="174"/>
      <c r="BQ31" s="175"/>
      <c r="BR31" s="184"/>
      <c r="BS31" s="183" t="s">
        <v>68</v>
      </c>
      <c r="BT31" s="178"/>
      <c r="BU31" s="179"/>
      <c r="BV31" s="174"/>
      <c r="BW31" s="175"/>
      <c r="BX31" s="184"/>
      <c r="BY31" s="183" t="s">
        <v>68</v>
      </c>
      <c r="BZ31" s="178"/>
      <c r="CA31" s="179"/>
    </row>
    <row r="32" spans="2:88" ht="40" customHeight="1">
      <c r="B32" s="45"/>
      <c r="C32" s="47"/>
      <c r="D32" s="47"/>
      <c r="E32" s="48"/>
      <c r="F32" s="48"/>
      <c r="G32" s="48"/>
      <c r="H32" s="48"/>
      <c r="I32" s="48"/>
      <c r="J32" s="49" t="s">
        <v>86</v>
      </c>
      <c r="K32" s="268" t="s">
        <v>85</v>
      </c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</row>
    <row r="33" spans="2:40" ht="16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2:40" ht="16">
      <c r="AN34" s="52"/>
    </row>
    <row r="35" spans="2:40" ht="16">
      <c r="AN35" s="47"/>
    </row>
  </sheetData>
  <sheetProtection selectLockedCells="1"/>
  <mergeCells count="471">
    <mergeCell ref="BS31:BU31"/>
    <mergeCell ref="BV31:BX31"/>
    <mergeCell ref="BY31:CA31"/>
    <mergeCell ref="K32:AA32"/>
    <mergeCell ref="BA31:BC31"/>
    <mergeCell ref="BD31:BF31"/>
    <mergeCell ref="BG31:BI31"/>
    <mergeCell ref="BJ31:BL31"/>
    <mergeCell ref="BM31:BO31"/>
    <mergeCell ref="BP31:BR31"/>
    <mergeCell ref="AQ28:AS31"/>
    <mergeCell ref="AT28:AW28"/>
    <mergeCell ref="AX28:AZ28"/>
    <mergeCell ref="AT31:AW31"/>
    <mergeCell ref="AX31:AZ31"/>
    <mergeCell ref="BJ30:BL30"/>
    <mergeCell ref="BM30:BO30"/>
    <mergeCell ref="BP30:BR30"/>
    <mergeCell ref="BS30:BU30"/>
    <mergeCell ref="BV30:BX30"/>
    <mergeCell ref="BY30:CA30"/>
    <mergeCell ref="BM29:BO29"/>
    <mergeCell ref="BP29:BR29"/>
    <mergeCell ref="BS29:BU29"/>
    <mergeCell ref="BV29:BX29"/>
    <mergeCell ref="BY29:CA29"/>
    <mergeCell ref="AT30:AW30"/>
    <mergeCell ref="AX30:AZ30"/>
    <mergeCell ref="BA30:BC30"/>
    <mergeCell ref="BD30:BF30"/>
    <mergeCell ref="BG30:BI30"/>
    <mergeCell ref="BS28:BU28"/>
    <mergeCell ref="BV28:BX28"/>
    <mergeCell ref="BY28:CA28"/>
    <mergeCell ref="BM28:BO28"/>
    <mergeCell ref="BP28:BR28"/>
    <mergeCell ref="BD29:BF29"/>
    <mergeCell ref="BG29:BI29"/>
    <mergeCell ref="BJ29:BL29"/>
    <mergeCell ref="BA28:BC28"/>
    <mergeCell ref="BD28:BF28"/>
    <mergeCell ref="BG28:BI28"/>
    <mergeCell ref="BJ28:BL28"/>
    <mergeCell ref="AF28:AG28"/>
    <mergeCell ref="AH28:AK28"/>
    <mergeCell ref="AL28:AM28"/>
    <mergeCell ref="AL27:AM27"/>
    <mergeCell ref="AT27:AW27"/>
    <mergeCell ref="AX27:AZ27"/>
    <mergeCell ref="BA27:BC27"/>
    <mergeCell ref="F27:I27"/>
    <mergeCell ref="J27:M27"/>
    <mergeCell ref="B29:AM31"/>
    <mergeCell ref="AT29:AW29"/>
    <mergeCell ref="AX29:AZ29"/>
    <mergeCell ref="BA29:BC29"/>
    <mergeCell ref="AF26:AG26"/>
    <mergeCell ref="AH26:AK26"/>
    <mergeCell ref="AL26:AM26"/>
    <mergeCell ref="AT26:AW26"/>
    <mergeCell ref="AX26:AZ26"/>
    <mergeCell ref="BA26:BC26"/>
    <mergeCell ref="BV27:BX27"/>
    <mergeCell ref="BY27:CA27"/>
    <mergeCell ref="F28:I28"/>
    <mergeCell ref="J28:M28"/>
    <mergeCell ref="N28:O28"/>
    <mergeCell ref="P28:S28"/>
    <mergeCell ref="T28:U28"/>
    <mergeCell ref="V28:Y28"/>
    <mergeCell ref="Z28:AA28"/>
    <mergeCell ref="AB28:AE28"/>
    <mergeCell ref="BD27:BF27"/>
    <mergeCell ref="BG27:BI27"/>
    <mergeCell ref="BJ27:BL27"/>
    <mergeCell ref="BM27:BO27"/>
    <mergeCell ref="BP27:BR27"/>
    <mergeCell ref="BS27:BU27"/>
    <mergeCell ref="AF27:AG27"/>
    <mergeCell ref="AH27:AK27"/>
    <mergeCell ref="N27:O27"/>
    <mergeCell ref="P27:S27"/>
    <mergeCell ref="T27:U27"/>
    <mergeCell ref="V27:Y27"/>
    <mergeCell ref="Z27:AA27"/>
    <mergeCell ref="AB27:AE27"/>
    <mergeCell ref="BD26:BF26"/>
    <mergeCell ref="BY25:CA25"/>
    <mergeCell ref="C26:E28"/>
    <mergeCell ref="F26:I26"/>
    <mergeCell ref="J26:M26"/>
    <mergeCell ref="N26:O26"/>
    <mergeCell ref="P26:S26"/>
    <mergeCell ref="T26:U26"/>
    <mergeCell ref="V26:Y26"/>
    <mergeCell ref="Z26:AA26"/>
    <mergeCell ref="AB26:AE26"/>
    <mergeCell ref="BG25:BI25"/>
    <mergeCell ref="BJ25:BL25"/>
    <mergeCell ref="BM25:BO25"/>
    <mergeCell ref="BP25:BR25"/>
    <mergeCell ref="BS25:BU25"/>
    <mergeCell ref="BV25:BX25"/>
    <mergeCell ref="AH25:AK25"/>
    <mergeCell ref="BV26:BX26"/>
    <mergeCell ref="BY26:CA26"/>
    <mergeCell ref="AH23:AK23"/>
    <mergeCell ref="AL23:AM23"/>
    <mergeCell ref="AT23:AW23"/>
    <mergeCell ref="AX23:AZ23"/>
    <mergeCell ref="BA23:BC23"/>
    <mergeCell ref="BD23:BF23"/>
    <mergeCell ref="BY24:CA24"/>
    <mergeCell ref="BG24:BI24"/>
    <mergeCell ref="BJ24:BL24"/>
    <mergeCell ref="BM24:BO24"/>
    <mergeCell ref="BP24:BR24"/>
    <mergeCell ref="BS24:BU24"/>
    <mergeCell ref="BV24:BX24"/>
    <mergeCell ref="AH24:AK24"/>
    <mergeCell ref="AL24:AM24"/>
    <mergeCell ref="BG26:BI26"/>
    <mergeCell ref="BJ26:BL26"/>
    <mergeCell ref="BM26:BO26"/>
    <mergeCell ref="BP26:BR26"/>
    <mergeCell ref="BS26:BU26"/>
    <mergeCell ref="F25:I25"/>
    <mergeCell ref="J25:M25"/>
    <mergeCell ref="N25:O25"/>
    <mergeCell ref="P25:S25"/>
    <mergeCell ref="T25:U25"/>
    <mergeCell ref="V25:Y25"/>
    <mergeCell ref="Z25:AA25"/>
    <mergeCell ref="AB25:AE25"/>
    <mergeCell ref="AF25:AG25"/>
    <mergeCell ref="F24:I24"/>
    <mergeCell ref="J24:M24"/>
    <mergeCell ref="N24:O24"/>
    <mergeCell ref="P24:S24"/>
    <mergeCell ref="T24:U24"/>
    <mergeCell ref="V24:Y24"/>
    <mergeCell ref="Z24:AA24"/>
    <mergeCell ref="AB24:AE24"/>
    <mergeCell ref="AF24:AG24"/>
    <mergeCell ref="BY22:CA22"/>
    <mergeCell ref="F23:I23"/>
    <mergeCell ref="J23:M23"/>
    <mergeCell ref="N23:O23"/>
    <mergeCell ref="P23:S23"/>
    <mergeCell ref="T23:U23"/>
    <mergeCell ref="V23:Y23"/>
    <mergeCell ref="Z23:AA23"/>
    <mergeCell ref="AB23:AE23"/>
    <mergeCell ref="AF23:AG23"/>
    <mergeCell ref="BG22:BI22"/>
    <mergeCell ref="BJ22:BL22"/>
    <mergeCell ref="BM22:BO22"/>
    <mergeCell ref="BP22:BR22"/>
    <mergeCell ref="BS22:BU22"/>
    <mergeCell ref="BV22:BX22"/>
    <mergeCell ref="AH22:AK22"/>
    <mergeCell ref="AL22:AM22"/>
    <mergeCell ref="AT22:AW22"/>
    <mergeCell ref="AX22:AZ22"/>
    <mergeCell ref="BA22:BC22"/>
    <mergeCell ref="BD22:BF22"/>
    <mergeCell ref="BY23:CA23"/>
    <mergeCell ref="BG23:BI23"/>
    <mergeCell ref="BP21:BR21"/>
    <mergeCell ref="BS21:BU21"/>
    <mergeCell ref="BV21:BX21"/>
    <mergeCell ref="AL21:AM21"/>
    <mergeCell ref="AS21:AS25"/>
    <mergeCell ref="AT21:AW21"/>
    <mergeCell ref="AX21:AZ21"/>
    <mergeCell ref="BA21:BC21"/>
    <mergeCell ref="BD21:BF21"/>
    <mergeCell ref="BJ23:BL23"/>
    <mergeCell ref="BM23:BO23"/>
    <mergeCell ref="BP23:BR23"/>
    <mergeCell ref="BS23:BU23"/>
    <mergeCell ref="BV23:BX23"/>
    <mergeCell ref="AT24:AW24"/>
    <mergeCell ref="AX24:AZ24"/>
    <mergeCell ref="BA24:BC24"/>
    <mergeCell ref="BD24:BF24"/>
    <mergeCell ref="AL25:AM25"/>
    <mergeCell ref="AT25:AW25"/>
    <mergeCell ref="AX25:AZ25"/>
    <mergeCell ref="BA25:BC25"/>
    <mergeCell ref="BD25:BF25"/>
    <mergeCell ref="P22:S22"/>
    <mergeCell ref="T22:U22"/>
    <mergeCell ref="V22:Y22"/>
    <mergeCell ref="Z22:AA22"/>
    <mergeCell ref="AB22:AE22"/>
    <mergeCell ref="AF22:AG22"/>
    <mergeCell ref="BG21:BI21"/>
    <mergeCell ref="BJ21:BL21"/>
    <mergeCell ref="BM21:BO21"/>
    <mergeCell ref="T21:U21"/>
    <mergeCell ref="V21:Y21"/>
    <mergeCell ref="BP20:BR20"/>
    <mergeCell ref="BS20:BU20"/>
    <mergeCell ref="BV20:BX20"/>
    <mergeCell ref="BY20:CA20"/>
    <mergeCell ref="B21:B28"/>
    <mergeCell ref="C21:E25"/>
    <mergeCell ref="F21:I21"/>
    <mergeCell ref="J21:M21"/>
    <mergeCell ref="N21:O21"/>
    <mergeCell ref="P21:S21"/>
    <mergeCell ref="AX20:AZ20"/>
    <mergeCell ref="BA20:BC20"/>
    <mergeCell ref="BD20:BF20"/>
    <mergeCell ref="BG20:BI20"/>
    <mergeCell ref="BJ20:BL20"/>
    <mergeCell ref="BM20:BO20"/>
    <mergeCell ref="Z20:AA20"/>
    <mergeCell ref="AB20:AE20"/>
    <mergeCell ref="AF20:AG20"/>
    <mergeCell ref="AH20:AK20"/>
    <mergeCell ref="BY21:CA21"/>
    <mergeCell ref="F22:I22"/>
    <mergeCell ref="J22:M22"/>
    <mergeCell ref="N22:O22"/>
    <mergeCell ref="BJ19:BL19"/>
    <mergeCell ref="T19:U19"/>
    <mergeCell ref="V19:Y19"/>
    <mergeCell ref="Z19:AA19"/>
    <mergeCell ref="AB19:AE19"/>
    <mergeCell ref="AF19:AG19"/>
    <mergeCell ref="AH19:AK19"/>
    <mergeCell ref="Z21:AA21"/>
    <mergeCell ref="AB21:AE21"/>
    <mergeCell ref="AF21:AG21"/>
    <mergeCell ref="AH21:AK21"/>
    <mergeCell ref="BG19:BI19"/>
    <mergeCell ref="AL20:AM20"/>
    <mergeCell ref="AT20:AW20"/>
    <mergeCell ref="F20:I20"/>
    <mergeCell ref="J20:M20"/>
    <mergeCell ref="N20:O20"/>
    <mergeCell ref="P20:S20"/>
    <mergeCell ref="T20:U20"/>
    <mergeCell ref="V20:Y20"/>
    <mergeCell ref="BY18:CA18"/>
    <mergeCell ref="C19:E20"/>
    <mergeCell ref="F19:I19"/>
    <mergeCell ref="J19:M19"/>
    <mergeCell ref="N19:O19"/>
    <mergeCell ref="P19:S19"/>
    <mergeCell ref="AT18:AW18"/>
    <mergeCell ref="AX18:AZ18"/>
    <mergeCell ref="BA18:BC18"/>
    <mergeCell ref="BD18:BF18"/>
    <mergeCell ref="BG18:BI18"/>
    <mergeCell ref="BJ18:BL18"/>
    <mergeCell ref="V18:Y18"/>
    <mergeCell ref="Z18:AA18"/>
    <mergeCell ref="AB18:AE18"/>
    <mergeCell ref="AF18:AG18"/>
    <mergeCell ref="AH18:AK18"/>
    <mergeCell ref="AL18:AM18"/>
    <mergeCell ref="BM19:BO19"/>
    <mergeCell ref="BP19:BR19"/>
    <mergeCell ref="BS19:BU19"/>
    <mergeCell ref="BV19:BX19"/>
    <mergeCell ref="BY19:CA19"/>
    <mergeCell ref="AL19:AM19"/>
    <mergeCell ref="BV17:BX17"/>
    <mergeCell ref="BY17:CA17"/>
    <mergeCell ref="C18:E18"/>
    <mergeCell ref="F18:I18"/>
    <mergeCell ref="J18:M18"/>
    <mergeCell ref="N18:O18"/>
    <mergeCell ref="P18:S18"/>
    <mergeCell ref="T18:U18"/>
    <mergeCell ref="AX17:AZ17"/>
    <mergeCell ref="BA17:BC17"/>
    <mergeCell ref="BD17:BF17"/>
    <mergeCell ref="BG17:BI17"/>
    <mergeCell ref="BJ17:BL17"/>
    <mergeCell ref="BM17:BO17"/>
    <mergeCell ref="Z17:AA17"/>
    <mergeCell ref="AB17:AE17"/>
    <mergeCell ref="AF17:AG17"/>
    <mergeCell ref="AH17:AK17"/>
    <mergeCell ref="BP18:BR18"/>
    <mergeCell ref="BS18:BU18"/>
    <mergeCell ref="BV18:BX18"/>
    <mergeCell ref="BS16:BU16"/>
    <mergeCell ref="BV16:BX16"/>
    <mergeCell ref="BY16:CA16"/>
    <mergeCell ref="BG16:BI16"/>
    <mergeCell ref="BJ16:BL16"/>
    <mergeCell ref="BM16:BO16"/>
    <mergeCell ref="BP16:BR16"/>
    <mergeCell ref="BP17:BR17"/>
    <mergeCell ref="BS17:BU17"/>
    <mergeCell ref="V16:Y16"/>
    <mergeCell ref="Z16:AA16"/>
    <mergeCell ref="AB16:AE16"/>
    <mergeCell ref="AF16:AG16"/>
    <mergeCell ref="AH16:AK16"/>
    <mergeCell ref="AL16:AM16"/>
    <mergeCell ref="AL17:AM17"/>
    <mergeCell ref="AT17:AW17"/>
    <mergeCell ref="BM18:BO18"/>
    <mergeCell ref="BJ15:BL15"/>
    <mergeCell ref="BM15:BO15"/>
    <mergeCell ref="BP15:BR15"/>
    <mergeCell ref="AB15:AE15"/>
    <mergeCell ref="AF15:AG15"/>
    <mergeCell ref="AH15:AK15"/>
    <mergeCell ref="AL15:AM15"/>
    <mergeCell ref="AT15:AW15"/>
    <mergeCell ref="AX15:AZ15"/>
    <mergeCell ref="B16:B20"/>
    <mergeCell ref="C16:E16"/>
    <mergeCell ref="F16:I16"/>
    <mergeCell ref="J16:M16"/>
    <mergeCell ref="N16:O16"/>
    <mergeCell ref="P16:S16"/>
    <mergeCell ref="T16:U16"/>
    <mergeCell ref="BA15:BC15"/>
    <mergeCell ref="BD15:BF15"/>
    <mergeCell ref="AT16:AW16"/>
    <mergeCell ref="AX16:AZ16"/>
    <mergeCell ref="AT19:AW19"/>
    <mergeCell ref="AX19:AZ19"/>
    <mergeCell ref="BA19:BC19"/>
    <mergeCell ref="BD19:BF19"/>
    <mergeCell ref="C17:E17"/>
    <mergeCell ref="F17:I17"/>
    <mergeCell ref="J17:M17"/>
    <mergeCell ref="N17:O17"/>
    <mergeCell ref="P17:S17"/>
    <mergeCell ref="T17:U17"/>
    <mergeCell ref="V17:Y17"/>
    <mergeCell ref="BA16:BC16"/>
    <mergeCell ref="BD16:BF16"/>
    <mergeCell ref="BY14:CA14"/>
    <mergeCell ref="C15:I15"/>
    <mergeCell ref="J15:M15"/>
    <mergeCell ref="N15:O15"/>
    <mergeCell ref="P15:S15"/>
    <mergeCell ref="T15:U15"/>
    <mergeCell ref="V15:Y15"/>
    <mergeCell ref="Z15:AA15"/>
    <mergeCell ref="BA14:BC14"/>
    <mergeCell ref="BD14:BF14"/>
    <mergeCell ref="BG14:BI14"/>
    <mergeCell ref="BJ14:BL14"/>
    <mergeCell ref="BM14:BO14"/>
    <mergeCell ref="BP14:BR14"/>
    <mergeCell ref="AB14:AE14"/>
    <mergeCell ref="AF14:AG14"/>
    <mergeCell ref="AH14:AK14"/>
    <mergeCell ref="AL14:AM14"/>
    <mergeCell ref="AT14:AW14"/>
    <mergeCell ref="AX14:AZ14"/>
    <mergeCell ref="BS15:BU15"/>
    <mergeCell ref="BV15:BX15"/>
    <mergeCell ref="BY15:CA15"/>
    <mergeCell ref="BG15:BI15"/>
    <mergeCell ref="BS13:BU13"/>
    <mergeCell ref="BV13:BX13"/>
    <mergeCell ref="BY13:CA13"/>
    <mergeCell ref="C14:I14"/>
    <mergeCell ref="J14:M14"/>
    <mergeCell ref="N14:O14"/>
    <mergeCell ref="P14:S14"/>
    <mergeCell ref="T14:U14"/>
    <mergeCell ref="V14:Y14"/>
    <mergeCell ref="Z14:AA14"/>
    <mergeCell ref="BA13:BC13"/>
    <mergeCell ref="BD13:BF13"/>
    <mergeCell ref="BG13:BI13"/>
    <mergeCell ref="BJ13:BL13"/>
    <mergeCell ref="BM13:BO13"/>
    <mergeCell ref="BP13:BR13"/>
    <mergeCell ref="Z13:AA13"/>
    <mergeCell ref="AB13:AE13"/>
    <mergeCell ref="AF13:AG13"/>
    <mergeCell ref="AH13:AK13"/>
    <mergeCell ref="AL13:AM13"/>
    <mergeCell ref="AT13:AW13"/>
    <mergeCell ref="BS14:BU14"/>
    <mergeCell ref="BV14:BX14"/>
    <mergeCell ref="AX13:AZ13"/>
    <mergeCell ref="AS16:AS20"/>
    <mergeCell ref="BS12:BU12"/>
    <mergeCell ref="BV12:BX12"/>
    <mergeCell ref="BY12:CA12"/>
    <mergeCell ref="B13:B15"/>
    <mergeCell ref="C13:I13"/>
    <mergeCell ref="J13:M13"/>
    <mergeCell ref="N13:O13"/>
    <mergeCell ref="P13:S13"/>
    <mergeCell ref="T13:U13"/>
    <mergeCell ref="V13:Y13"/>
    <mergeCell ref="BA12:BC12"/>
    <mergeCell ref="BD12:BF12"/>
    <mergeCell ref="BG12:BI12"/>
    <mergeCell ref="BJ12:BL12"/>
    <mergeCell ref="BM12:BO12"/>
    <mergeCell ref="BP12:BR12"/>
    <mergeCell ref="AB12:AC12"/>
    <mergeCell ref="AE12:AG12"/>
    <mergeCell ref="AH12:AI12"/>
    <mergeCell ref="AK12:AM12"/>
    <mergeCell ref="AT12:AW12"/>
    <mergeCell ref="AX12:AZ12"/>
    <mergeCell ref="BG10:BI10"/>
    <mergeCell ref="BJ10:BK10"/>
    <mergeCell ref="BS11:BU11"/>
    <mergeCell ref="BV11:BX11"/>
    <mergeCell ref="BY11:CA11"/>
    <mergeCell ref="B12:I12"/>
    <mergeCell ref="J12:K12"/>
    <mergeCell ref="M12:O12"/>
    <mergeCell ref="P12:Q12"/>
    <mergeCell ref="S12:U12"/>
    <mergeCell ref="V12:W12"/>
    <mergeCell ref="Y12:AA12"/>
    <mergeCell ref="BA11:BC11"/>
    <mergeCell ref="BD11:BF11"/>
    <mergeCell ref="BG11:BI11"/>
    <mergeCell ref="BJ11:BL11"/>
    <mergeCell ref="BM11:BO11"/>
    <mergeCell ref="BP11:BR11"/>
    <mergeCell ref="AH11:AM11"/>
    <mergeCell ref="AP11:AP31"/>
    <mergeCell ref="AQ11:AR27"/>
    <mergeCell ref="AS11:AS15"/>
    <mergeCell ref="AT11:AW11"/>
    <mergeCell ref="AX11:AZ11"/>
    <mergeCell ref="B11:I11"/>
    <mergeCell ref="J11:O11"/>
    <mergeCell ref="P11:U11"/>
    <mergeCell ref="V11:AA11"/>
    <mergeCell ref="AB11:AG11"/>
    <mergeCell ref="AP10:AW10"/>
    <mergeCell ref="AX10:AY10"/>
    <mergeCell ref="BA10:BC10"/>
    <mergeCell ref="BD10:BE10"/>
    <mergeCell ref="B1:AC3"/>
    <mergeCell ref="AP1:CA1"/>
    <mergeCell ref="AP3:BL3"/>
    <mergeCell ref="BM3:CA3"/>
    <mergeCell ref="B4:T4"/>
    <mergeCell ref="U4:AL4"/>
    <mergeCell ref="AP4:BL7"/>
    <mergeCell ref="BM4:CA5"/>
    <mergeCell ref="B5:AM10"/>
    <mergeCell ref="BM6:BN6"/>
    <mergeCell ref="BO6:CA6"/>
    <mergeCell ref="BM7:BN7"/>
    <mergeCell ref="BO7:CA7"/>
    <mergeCell ref="AP9:AW9"/>
    <mergeCell ref="AX9:BC9"/>
    <mergeCell ref="BD9:BI9"/>
    <mergeCell ref="BJ9:BO9"/>
    <mergeCell ref="BP9:BU9"/>
    <mergeCell ref="BV9:CA9"/>
    <mergeCell ref="BM10:BO10"/>
    <mergeCell ref="BP10:BQ10"/>
    <mergeCell ref="BS10:BU10"/>
    <mergeCell ref="BV10:BW10"/>
    <mergeCell ref="BY10:CA10"/>
  </mergeCells>
  <phoneticPr fontId="1"/>
  <conditionalFormatting sqref="J21 CJ21 CI22:CJ22">
    <cfRule type="cellIs" dxfId="15" priority="3" operator="between">
      <formula>1</formula>
      <formula>9</formula>
    </cfRule>
    <cfRule type="cellIs" dxfId="14" priority="4" operator="between">
      <formula>0</formula>
      <formula>0</formula>
    </cfRule>
  </conditionalFormatting>
  <conditionalFormatting sqref="P21 V21 AB21 AH21">
    <cfRule type="cellIs" dxfId="13" priority="1" operator="between">
      <formula>1</formula>
      <formula>9</formula>
    </cfRule>
    <cfRule type="cellIs" dxfId="12" priority="2" operator="between">
      <formula>0</formula>
      <formula>0</formula>
    </cfRule>
  </conditionalFormatting>
  <dataValidations count="5">
    <dataValidation type="list" allowBlank="1" showInputMessage="1" showErrorMessage="1" sqref="F21" xr:uid="{3B4E1E32-8C4B-451A-85FD-2E6162FF46B1}">
      <formula1>"げんき弁当,大盛げんき弁当"</formula1>
    </dataValidation>
    <dataValidation type="list" imeMode="off" allowBlank="1" showInputMessage="1" showErrorMessage="1" sqref="J11:AM11" xr:uid="{E61401EB-B100-486C-A66F-2D1C111861FA}">
      <formula1>"初日,最終日,中日①,中日②,中日③"</formula1>
    </dataValidation>
    <dataValidation imeMode="off" allowBlank="1" showInputMessage="1" showErrorMessage="1" sqref="J13:J15 BD10:BE10 BP10:BQ10 AX10:AY10 BV10:BW10 BJ10:BK10 J12:K12 P12:Q12 AB12:AC12 V12:W12 AH12:AI12 BM4 AH13:AH15 BD11:BD31 AX11:AX31 V20:V28 AH20:AH28 V13:V15 BJ11:BJ31 AB13:AB15 J19:J28 BP11:BP31 P13:P15 AB20:AB28 BV11:BV31 P20:P28" xr:uid="{CBCED2E3-ECA0-483A-ADBD-A87546D71B7E}"/>
    <dataValidation type="list" allowBlank="1" showInputMessage="1" showErrorMessage="1" sqref="F23:I23" xr:uid="{DA84D7C8-AA67-4CAC-AC56-E66437CB2512}">
      <formula1>"大盛のり弁当,のり弁当"</formula1>
    </dataValidation>
    <dataValidation type="list" allowBlank="1" showInputMessage="1" showErrorMessage="1" sqref="F22:I22" xr:uid="{251E4DC4-6071-4E01-A10C-B434D81997D6}">
      <formula1>"大盛りからあげ弁当,からあげ弁当"</formula1>
    </dataValidation>
  </dataValidations>
  <hyperlinks>
    <hyperlink ref="U4" r:id="rId1" xr:uid="{0E28C4C2-3C05-4938-8D11-19FBB3CAA7A9}"/>
    <hyperlink ref="K32" r:id="rId2" xr:uid="{B2D631AA-0015-4AFD-A14C-21E8284B1AEA}"/>
  </hyperlinks>
  <printOptions horizontalCentered="1" verticalCentered="1"/>
  <pageMargins left="0.39370078740157483" right="0" top="0.39370078740157483" bottom="0" header="0" footer="0"/>
  <pageSetup paperSize="9" scale="51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7940-5E5B-4753-BBBE-B0EE4D6998C3}">
  <sheetPr>
    <pageSetUpPr fitToPage="1"/>
  </sheetPr>
  <dimension ref="A1:IO35"/>
  <sheetViews>
    <sheetView showGridLines="0" showZeros="0" zoomScale="55" zoomScaleNormal="55" zoomScaleSheetLayoutView="70" workbookViewId="0">
      <selection activeCell="V12" sqref="V12:W12"/>
    </sheetView>
  </sheetViews>
  <sheetFormatPr defaultColWidth="2.1796875" defaultRowHeight="14"/>
  <cols>
    <col min="1" max="1" width="1.90625" style="41" customWidth="1"/>
    <col min="2" max="2" width="6.1796875" style="41" customWidth="1"/>
    <col min="3" max="4" width="2.6328125" style="41" customWidth="1"/>
    <col min="5" max="5" width="5.453125" style="41" customWidth="1"/>
    <col min="6" max="9" width="2.6328125" style="41" customWidth="1"/>
    <col min="10" max="35" width="3.08984375" style="41" customWidth="1"/>
    <col min="36" max="41" width="3.1796875" style="41" customWidth="1"/>
    <col min="42" max="42" width="6.36328125" style="41" customWidth="1"/>
    <col min="43" max="79" width="3.1796875" style="41" customWidth="1"/>
    <col min="80" max="83" width="2.1796875" style="41"/>
    <col min="84" max="84" width="1.90625" style="41" customWidth="1"/>
    <col min="85" max="85" width="6.1796875" style="41" customWidth="1"/>
    <col min="86" max="87" width="2.6328125" style="41" customWidth="1"/>
    <col min="88" max="88" width="5.453125" style="41" customWidth="1"/>
    <col min="89" max="92" width="2.6328125" style="41" customWidth="1"/>
    <col min="93" max="118" width="3.08984375" style="41" customWidth="1"/>
    <col min="119" max="124" width="3.1796875" style="41" customWidth="1"/>
    <col min="125" max="125" width="6.36328125" style="41" customWidth="1"/>
    <col min="126" max="162" width="3.1796875" style="41" customWidth="1"/>
    <col min="163" max="166" width="2.1796875" style="41"/>
    <col min="167" max="167" width="1.90625" style="41" customWidth="1"/>
    <col min="168" max="168" width="6.1796875" style="41" customWidth="1"/>
    <col min="169" max="170" width="2.6328125" style="41" customWidth="1"/>
    <col min="171" max="171" width="5.453125" style="41" customWidth="1"/>
    <col min="172" max="175" width="2.6328125" style="41" customWidth="1"/>
    <col min="176" max="201" width="3.08984375" style="41" customWidth="1"/>
    <col min="202" max="207" width="3.1796875" style="41" customWidth="1"/>
    <col min="208" max="208" width="6.36328125" style="41" customWidth="1"/>
    <col min="209" max="245" width="3.1796875" style="41" customWidth="1"/>
    <col min="246" max="16384" width="2.1796875" style="41"/>
  </cols>
  <sheetData>
    <row r="1" spans="1:249" ht="33" customHeight="1">
      <c r="A1" s="58"/>
      <c r="B1" s="297" t="s">
        <v>82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60"/>
      <c r="AO1" s="60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61"/>
      <c r="CC1" s="61"/>
      <c r="CD1" s="61"/>
      <c r="CE1" s="62"/>
      <c r="CF1" s="58"/>
      <c r="CG1" s="297" t="s">
        <v>82</v>
      </c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60"/>
      <c r="DT1" s="60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61"/>
      <c r="FH1" s="61"/>
      <c r="FI1" s="61"/>
      <c r="FJ1" s="62"/>
      <c r="FK1" s="58"/>
      <c r="FL1" s="297" t="s">
        <v>82</v>
      </c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60"/>
      <c r="GY1" s="60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61"/>
      <c r="IM1" s="61"/>
      <c r="IN1" s="61"/>
      <c r="IO1" s="62"/>
    </row>
    <row r="2" spans="1:249" ht="6" customHeight="1">
      <c r="A2" s="63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M2" s="43"/>
      <c r="AN2" s="43"/>
      <c r="AO2" s="43"/>
      <c r="CE2" s="64"/>
      <c r="CF2" s="63"/>
      <c r="CG2" s="80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R2" s="43"/>
      <c r="DS2" s="43"/>
      <c r="DT2" s="43"/>
      <c r="FJ2" s="64"/>
      <c r="FK2" s="63"/>
      <c r="FL2" s="80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W2" s="43"/>
      <c r="GX2" s="43"/>
      <c r="GY2" s="43"/>
      <c r="IO2" s="64"/>
    </row>
    <row r="3" spans="1:249" s="76" customFormat="1" ht="30" customHeight="1">
      <c r="A3" s="74"/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5"/>
      <c r="AE3" s="75"/>
      <c r="AF3" s="75"/>
      <c r="AG3" s="75"/>
      <c r="AH3" s="75"/>
      <c r="AI3" s="75"/>
      <c r="AJ3" s="75"/>
      <c r="AK3" s="75"/>
      <c r="AL3" s="75"/>
      <c r="AM3" s="75"/>
      <c r="AP3" s="82" t="s">
        <v>83</v>
      </c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4"/>
      <c r="BM3" s="85" t="s">
        <v>55</v>
      </c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7"/>
      <c r="CE3" s="77"/>
      <c r="CF3" s="74"/>
      <c r="CG3" s="80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5"/>
      <c r="DJ3" s="75"/>
      <c r="DK3" s="75"/>
      <c r="DL3" s="75"/>
      <c r="DM3" s="75"/>
      <c r="DN3" s="75"/>
      <c r="DO3" s="75"/>
      <c r="DP3" s="75"/>
      <c r="DQ3" s="75"/>
      <c r="DR3" s="75"/>
      <c r="DU3" s="82" t="s">
        <v>83</v>
      </c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4"/>
      <c r="ER3" s="85" t="s">
        <v>55</v>
      </c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7"/>
      <c r="FJ3" s="77"/>
      <c r="FK3" s="74"/>
      <c r="FL3" s="80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5"/>
      <c r="GO3" s="75"/>
      <c r="GP3" s="75"/>
      <c r="GQ3" s="75"/>
      <c r="GR3" s="75"/>
      <c r="GS3" s="75"/>
      <c r="GT3" s="75"/>
      <c r="GU3" s="75"/>
      <c r="GV3" s="75"/>
      <c r="GW3" s="75"/>
      <c r="GZ3" s="82" t="s">
        <v>83</v>
      </c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4"/>
      <c r="HW3" s="85" t="s">
        <v>55</v>
      </c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7"/>
      <c r="IO3" s="77"/>
    </row>
    <row r="4" spans="1:249" ht="20" customHeight="1">
      <c r="A4" s="65"/>
      <c r="B4" s="88" t="s">
        <v>84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313" t="s">
        <v>85</v>
      </c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50"/>
      <c r="AP4" s="290" t="s">
        <v>104</v>
      </c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2"/>
      <c r="BM4" s="300" t="s">
        <v>101</v>
      </c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2"/>
      <c r="CE4" s="64"/>
      <c r="CF4" s="65"/>
      <c r="CG4" s="88" t="s">
        <v>84</v>
      </c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313" t="s">
        <v>85</v>
      </c>
      <c r="DA4" s="313"/>
      <c r="DB4" s="313"/>
      <c r="DC4" s="313"/>
      <c r="DD4" s="313"/>
      <c r="DE4" s="313"/>
      <c r="DF4" s="313"/>
      <c r="DG4" s="313"/>
      <c r="DH4" s="313"/>
      <c r="DI4" s="313"/>
      <c r="DJ4" s="313"/>
      <c r="DK4" s="313"/>
      <c r="DL4" s="313"/>
      <c r="DM4" s="313"/>
      <c r="DN4" s="313"/>
      <c r="DO4" s="313"/>
      <c r="DP4" s="313"/>
      <c r="DQ4" s="313"/>
      <c r="DR4" s="50"/>
      <c r="DU4" s="290" t="s">
        <v>107</v>
      </c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2"/>
      <c r="ER4" s="300" t="s">
        <v>101</v>
      </c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2"/>
      <c r="FJ4" s="64"/>
      <c r="FK4" s="65"/>
      <c r="FL4" s="88" t="s">
        <v>84</v>
      </c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313" t="s">
        <v>85</v>
      </c>
      <c r="GF4" s="313"/>
      <c r="GG4" s="313"/>
      <c r="GH4" s="313"/>
      <c r="GI4" s="313"/>
      <c r="GJ4" s="313"/>
      <c r="GK4" s="313"/>
      <c r="GL4" s="313"/>
      <c r="GM4" s="313"/>
      <c r="GN4" s="313"/>
      <c r="GO4" s="313"/>
      <c r="GP4" s="313"/>
      <c r="GQ4" s="313"/>
      <c r="GR4" s="313"/>
      <c r="GS4" s="313"/>
      <c r="GT4" s="313"/>
      <c r="GU4" s="313"/>
      <c r="GV4" s="313"/>
      <c r="GW4" s="50"/>
      <c r="GZ4" s="290" t="s">
        <v>108</v>
      </c>
      <c r="HA4" s="291"/>
      <c r="HB4" s="291"/>
      <c r="HC4" s="291"/>
      <c r="HD4" s="291"/>
      <c r="HE4" s="291"/>
      <c r="HF4" s="291"/>
      <c r="HG4" s="291"/>
      <c r="HH4" s="291"/>
      <c r="HI4" s="291"/>
      <c r="HJ4" s="291"/>
      <c r="HK4" s="291"/>
      <c r="HL4" s="291"/>
      <c r="HM4" s="291"/>
      <c r="HN4" s="291"/>
      <c r="HO4" s="291"/>
      <c r="HP4" s="291"/>
      <c r="HQ4" s="291"/>
      <c r="HR4" s="291"/>
      <c r="HS4" s="291"/>
      <c r="HT4" s="291"/>
      <c r="HU4" s="291"/>
      <c r="HV4" s="292"/>
      <c r="HW4" s="300" t="s">
        <v>101</v>
      </c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2"/>
      <c r="IO4" s="64"/>
    </row>
    <row r="5" spans="1:249" ht="21" customHeight="1">
      <c r="A5" s="65"/>
      <c r="B5" s="102" t="s">
        <v>95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51"/>
      <c r="AO5" s="51"/>
      <c r="AP5" s="290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2"/>
      <c r="BM5" s="303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5"/>
      <c r="CE5" s="64"/>
      <c r="CF5" s="65"/>
      <c r="CG5" s="102" t="s">
        <v>95</v>
      </c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51"/>
      <c r="DT5" s="51"/>
      <c r="DU5" s="290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2"/>
      <c r="ER5" s="303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5"/>
      <c r="FJ5" s="64"/>
      <c r="FK5" s="65"/>
      <c r="FL5" s="102" t="s">
        <v>95</v>
      </c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51"/>
      <c r="GY5" s="51"/>
      <c r="GZ5" s="290"/>
      <c r="HA5" s="291"/>
      <c r="HB5" s="291"/>
      <c r="HC5" s="291"/>
      <c r="HD5" s="291"/>
      <c r="HE5" s="291"/>
      <c r="HF5" s="291"/>
      <c r="HG5" s="291"/>
      <c r="HH5" s="291"/>
      <c r="HI5" s="291"/>
      <c r="HJ5" s="291"/>
      <c r="HK5" s="291"/>
      <c r="HL5" s="291"/>
      <c r="HM5" s="291"/>
      <c r="HN5" s="291"/>
      <c r="HO5" s="291"/>
      <c r="HP5" s="291"/>
      <c r="HQ5" s="291"/>
      <c r="HR5" s="291"/>
      <c r="HS5" s="291"/>
      <c r="HT5" s="291"/>
      <c r="HU5" s="291"/>
      <c r="HV5" s="292"/>
      <c r="HW5" s="303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5"/>
      <c r="IO5" s="64"/>
    </row>
    <row r="6" spans="1:249" ht="23" customHeight="1">
      <c r="A6" s="65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51"/>
      <c r="AO6" s="51"/>
      <c r="AP6" s="290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2"/>
      <c r="BM6" s="104" t="s">
        <v>70</v>
      </c>
      <c r="BN6" s="105"/>
      <c r="BO6" s="306" t="s">
        <v>103</v>
      </c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8"/>
      <c r="CE6" s="64"/>
      <c r="CF6" s="65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51"/>
      <c r="DT6" s="51"/>
      <c r="DU6" s="290"/>
      <c r="DV6" s="291"/>
      <c r="DW6" s="291"/>
      <c r="DX6" s="291"/>
      <c r="DY6" s="291"/>
      <c r="DZ6" s="291"/>
      <c r="EA6" s="291"/>
      <c r="EB6" s="291"/>
      <c r="EC6" s="291"/>
      <c r="ED6" s="291"/>
      <c r="EE6" s="291"/>
      <c r="EF6" s="291"/>
      <c r="EG6" s="291"/>
      <c r="EH6" s="291"/>
      <c r="EI6" s="291"/>
      <c r="EJ6" s="291"/>
      <c r="EK6" s="291"/>
      <c r="EL6" s="291"/>
      <c r="EM6" s="291"/>
      <c r="EN6" s="291"/>
      <c r="EO6" s="291"/>
      <c r="EP6" s="291"/>
      <c r="EQ6" s="292"/>
      <c r="ER6" s="104" t="s">
        <v>70</v>
      </c>
      <c r="ES6" s="105"/>
      <c r="ET6" s="306" t="s">
        <v>103</v>
      </c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8"/>
      <c r="FJ6" s="64"/>
      <c r="FK6" s="65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51"/>
      <c r="GY6" s="51"/>
      <c r="GZ6" s="290"/>
      <c r="HA6" s="291"/>
      <c r="HB6" s="291"/>
      <c r="HC6" s="291"/>
      <c r="HD6" s="291"/>
      <c r="HE6" s="291"/>
      <c r="HF6" s="291"/>
      <c r="HG6" s="291"/>
      <c r="HH6" s="291"/>
      <c r="HI6" s="291"/>
      <c r="HJ6" s="291"/>
      <c r="HK6" s="291"/>
      <c r="HL6" s="291"/>
      <c r="HM6" s="291"/>
      <c r="HN6" s="291"/>
      <c r="HO6" s="291"/>
      <c r="HP6" s="291"/>
      <c r="HQ6" s="291"/>
      <c r="HR6" s="291"/>
      <c r="HS6" s="291"/>
      <c r="HT6" s="291"/>
      <c r="HU6" s="291"/>
      <c r="HV6" s="292"/>
      <c r="HW6" s="104" t="s">
        <v>70</v>
      </c>
      <c r="HX6" s="105"/>
      <c r="HY6" s="306" t="s">
        <v>103</v>
      </c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8"/>
      <c r="IO6" s="64"/>
    </row>
    <row r="7" spans="1:249" ht="23" customHeight="1">
      <c r="A7" s="65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51"/>
      <c r="AO7" s="51"/>
      <c r="AP7" s="293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5"/>
      <c r="BM7" s="109" t="s">
        <v>59</v>
      </c>
      <c r="BN7" s="110"/>
      <c r="BO7" s="309" t="s">
        <v>102</v>
      </c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8"/>
      <c r="CE7" s="64"/>
      <c r="CF7" s="65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51"/>
      <c r="DT7" s="51"/>
      <c r="DU7" s="293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5"/>
      <c r="ER7" s="109" t="s">
        <v>59</v>
      </c>
      <c r="ES7" s="110"/>
      <c r="ET7" s="309" t="s">
        <v>102</v>
      </c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8"/>
      <c r="FJ7" s="64"/>
      <c r="FK7" s="65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51"/>
      <c r="GY7" s="51"/>
      <c r="GZ7" s="293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5"/>
      <c r="HW7" s="109" t="s">
        <v>59</v>
      </c>
      <c r="HX7" s="110"/>
      <c r="HY7" s="309" t="s">
        <v>102</v>
      </c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8"/>
      <c r="IO7" s="64"/>
    </row>
    <row r="8" spans="1:249" ht="10" customHeight="1" thickBot="1">
      <c r="A8" s="65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51"/>
      <c r="CE8" s="64"/>
      <c r="CF8" s="65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51"/>
      <c r="FJ8" s="64"/>
      <c r="FK8" s="65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51"/>
      <c r="IO8" s="64"/>
    </row>
    <row r="9" spans="1:249" ht="40" customHeight="1">
      <c r="A9" s="65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51"/>
      <c r="AP9" s="111" t="s">
        <v>56</v>
      </c>
      <c r="AQ9" s="112"/>
      <c r="AR9" s="112"/>
      <c r="AS9" s="112"/>
      <c r="AT9" s="112"/>
      <c r="AU9" s="112"/>
      <c r="AV9" s="112"/>
      <c r="AW9" s="113"/>
      <c r="AX9" s="114" t="str">
        <f>J11</f>
        <v>初日</v>
      </c>
      <c r="AY9" s="115"/>
      <c r="AZ9" s="115"/>
      <c r="BA9" s="115"/>
      <c r="BB9" s="115"/>
      <c r="BC9" s="116"/>
      <c r="BD9" s="114" t="str">
        <f>P11</f>
        <v>中日①</v>
      </c>
      <c r="BE9" s="115"/>
      <c r="BF9" s="115"/>
      <c r="BG9" s="115"/>
      <c r="BH9" s="115"/>
      <c r="BI9" s="116"/>
      <c r="BJ9" s="114" t="str">
        <f>V11</f>
        <v>最終日</v>
      </c>
      <c r="BK9" s="115"/>
      <c r="BL9" s="115"/>
      <c r="BM9" s="115"/>
      <c r="BN9" s="115"/>
      <c r="BO9" s="116"/>
      <c r="BP9" s="114">
        <f>AB11</f>
        <v>0</v>
      </c>
      <c r="BQ9" s="115"/>
      <c r="BR9" s="115"/>
      <c r="BS9" s="115"/>
      <c r="BT9" s="115"/>
      <c r="BU9" s="116"/>
      <c r="BV9" s="114">
        <f>AH11</f>
        <v>0</v>
      </c>
      <c r="BW9" s="115"/>
      <c r="BX9" s="115"/>
      <c r="BY9" s="115"/>
      <c r="BZ9" s="115"/>
      <c r="CA9" s="116"/>
      <c r="CE9" s="64"/>
      <c r="CF9" s="65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51"/>
      <c r="DU9" s="111" t="s">
        <v>56</v>
      </c>
      <c r="DV9" s="112"/>
      <c r="DW9" s="112"/>
      <c r="DX9" s="112"/>
      <c r="DY9" s="112"/>
      <c r="DZ9" s="112"/>
      <c r="EA9" s="112"/>
      <c r="EB9" s="113"/>
      <c r="EC9" s="114" t="str">
        <f>CO11</f>
        <v>初日</v>
      </c>
      <c r="ED9" s="115"/>
      <c r="EE9" s="115"/>
      <c r="EF9" s="115"/>
      <c r="EG9" s="115"/>
      <c r="EH9" s="116"/>
      <c r="EI9" s="114" t="str">
        <f>CU11</f>
        <v>中日①</v>
      </c>
      <c r="EJ9" s="115"/>
      <c r="EK9" s="115"/>
      <c r="EL9" s="115"/>
      <c r="EM9" s="115"/>
      <c r="EN9" s="116"/>
      <c r="EO9" s="114" t="str">
        <f>DA11</f>
        <v>最終日</v>
      </c>
      <c r="EP9" s="115"/>
      <c r="EQ9" s="115"/>
      <c r="ER9" s="115"/>
      <c r="ES9" s="115"/>
      <c r="ET9" s="116"/>
      <c r="EU9" s="114">
        <f>DG11</f>
        <v>0</v>
      </c>
      <c r="EV9" s="115"/>
      <c r="EW9" s="115"/>
      <c r="EX9" s="115"/>
      <c r="EY9" s="115"/>
      <c r="EZ9" s="116"/>
      <c r="FA9" s="114">
        <f>DM11</f>
        <v>0</v>
      </c>
      <c r="FB9" s="115"/>
      <c r="FC9" s="115"/>
      <c r="FD9" s="115"/>
      <c r="FE9" s="115"/>
      <c r="FF9" s="116"/>
      <c r="FJ9" s="64"/>
      <c r="FK9" s="65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51"/>
      <c r="GZ9" s="111" t="s">
        <v>56</v>
      </c>
      <c r="HA9" s="112"/>
      <c r="HB9" s="112"/>
      <c r="HC9" s="112"/>
      <c r="HD9" s="112"/>
      <c r="HE9" s="112"/>
      <c r="HF9" s="112"/>
      <c r="HG9" s="113"/>
      <c r="HH9" s="114" t="str">
        <f>FT11</f>
        <v>初日</v>
      </c>
      <c r="HI9" s="115"/>
      <c r="HJ9" s="115"/>
      <c r="HK9" s="115"/>
      <c r="HL9" s="115"/>
      <c r="HM9" s="116"/>
      <c r="HN9" s="114" t="str">
        <f>FZ11</f>
        <v>中日①</v>
      </c>
      <c r="HO9" s="115"/>
      <c r="HP9" s="115"/>
      <c r="HQ9" s="115"/>
      <c r="HR9" s="115"/>
      <c r="HS9" s="116"/>
      <c r="HT9" s="114" t="str">
        <f>GF11</f>
        <v>最終日</v>
      </c>
      <c r="HU9" s="115"/>
      <c r="HV9" s="115"/>
      <c r="HW9" s="115"/>
      <c r="HX9" s="115"/>
      <c r="HY9" s="116"/>
      <c r="HZ9" s="114">
        <f>GL11</f>
        <v>0</v>
      </c>
      <c r="IA9" s="115"/>
      <c r="IB9" s="115"/>
      <c r="IC9" s="115"/>
      <c r="ID9" s="115"/>
      <c r="IE9" s="116"/>
      <c r="IF9" s="114">
        <f>GR11</f>
        <v>0</v>
      </c>
      <c r="IG9" s="115"/>
      <c r="IH9" s="115"/>
      <c r="II9" s="115"/>
      <c r="IJ9" s="115"/>
      <c r="IK9" s="116"/>
      <c r="IO9" s="64"/>
    </row>
    <row r="10" spans="1:249" ht="40" customHeight="1" thickBot="1">
      <c r="A10" s="65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1"/>
      <c r="AP10" s="126" t="s">
        <v>31</v>
      </c>
      <c r="AQ10" s="127"/>
      <c r="AR10" s="127"/>
      <c r="AS10" s="128"/>
      <c r="AT10" s="128"/>
      <c r="AU10" s="128"/>
      <c r="AV10" s="128"/>
      <c r="AW10" s="129"/>
      <c r="AX10" s="119">
        <f>J12</f>
        <v>10</v>
      </c>
      <c r="AY10" s="117"/>
      <c r="AZ10" s="53" t="s">
        <v>32</v>
      </c>
      <c r="BA10" s="117">
        <f>M12</f>
        <v>13</v>
      </c>
      <c r="BB10" s="117"/>
      <c r="BC10" s="118"/>
      <c r="BD10" s="119">
        <f>P12</f>
        <v>10</v>
      </c>
      <c r="BE10" s="117"/>
      <c r="BF10" s="53" t="s">
        <v>32</v>
      </c>
      <c r="BG10" s="117">
        <f>S12</f>
        <v>14</v>
      </c>
      <c r="BH10" s="117"/>
      <c r="BI10" s="118"/>
      <c r="BJ10" s="119">
        <f>V12</f>
        <v>10</v>
      </c>
      <c r="BK10" s="117"/>
      <c r="BL10" s="53" t="s">
        <v>32</v>
      </c>
      <c r="BM10" s="117">
        <f>Y12</f>
        <v>15</v>
      </c>
      <c r="BN10" s="117"/>
      <c r="BO10" s="118"/>
      <c r="BP10" s="119">
        <f>AB12</f>
        <v>0</v>
      </c>
      <c r="BQ10" s="117"/>
      <c r="BR10" s="53" t="s">
        <v>32</v>
      </c>
      <c r="BS10" s="117">
        <f>AE12</f>
        <v>0</v>
      </c>
      <c r="BT10" s="117"/>
      <c r="BU10" s="118"/>
      <c r="BV10" s="119">
        <f>AH12</f>
        <v>0</v>
      </c>
      <c r="BW10" s="117"/>
      <c r="BX10" s="53" t="s">
        <v>32</v>
      </c>
      <c r="BY10" s="117">
        <f>AK12</f>
        <v>0</v>
      </c>
      <c r="BZ10" s="117"/>
      <c r="CA10" s="118"/>
      <c r="CE10" s="64"/>
      <c r="CF10" s="65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51"/>
      <c r="DU10" s="126" t="s">
        <v>31</v>
      </c>
      <c r="DV10" s="127"/>
      <c r="DW10" s="127"/>
      <c r="DX10" s="128"/>
      <c r="DY10" s="128"/>
      <c r="DZ10" s="128"/>
      <c r="EA10" s="128"/>
      <c r="EB10" s="129"/>
      <c r="EC10" s="119">
        <f>CO12</f>
        <v>10</v>
      </c>
      <c r="ED10" s="117"/>
      <c r="EE10" s="53" t="s">
        <v>32</v>
      </c>
      <c r="EF10" s="117">
        <f>CR12</f>
        <v>13</v>
      </c>
      <c r="EG10" s="117"/>
      <c r="EH10" s="118"/>
      <c r="EI10" s="119">
        <f>CU12</f>
        <v>10</v>
      </c>
      <c r="EJ10" s="117"/>
      <c r="EK10" s="53" t="s">
        <v>32</v>
      </c>
      <c r="EL10" s="117">
        <f>CX12</f>
        <v>14</v>
      </c>
      <c r="EM10" s="117"/>
      <c r="EN10" s="118"/>
      <c r="EO10" s="119">
        <f>DA12</f>
        <v>10</v>
      </c>
      <c r="EP10" s="117"/>
      <c r="EQ10" s="53" t="s">
        <v>32</v>
      </c>
      <c r="ER10" s="117">
        <f>DD12</f>
        <v>15</v>
      </c>
      <c r="ES10" s="117"/>
      <c r="ET10" s="118"/>
      <c r="EU10" s="119">
        <f>DG12</f>
        <v>0</v>
      </c>
      <c r="EV10" s="117"/>
      <c r="EW10" s="53" t="s">
        <v>32</v>
      </c>
      <c r="EX10" s="117">
        <f>DJ12</f>
        <v>0</v>
      </c>
      <c r="EY10" s="117"/>
      <c r="EZ10" s="118"/>
      <c r="FA10" s="119">
        <f>DM12</f>
        <v>0</v>
      </c>
      <c r="FB10" s="117"/>
      <c r="FC10" s="53" t="s">
        <v>32</v>
      </c>
      <c r="FD10" s="117">
        <f>DP12</f>
        <v>0</v>
      </c>
      <c r="FE10" s="117"/>
      <c r="FF10" s="118"/>
      <c r="FJ10" s="64"/>
      <c r="FK10" s="65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51"/>
      <c r="GZ10" s="126" t="s">
        <v>31</v>
      </c>
      <c r="HA10" s="127"/>
      <c r="HB10" s="127"/>
      <c r="HC10" s="128"/>
      <c r="HD10" s="128"/>
      <c r="HE10" s="128"/>
      <c r="HF10" s="128"/>
      <c r="HG10" s="129"/>
      <c r="HH10" s="119">
        <f>FT12</f>
        <v>10</v>
      </c>
      <c r="HI10" s="117"/>
      <c r="HJ10" s="53" t="s">
        <v>32</v>
      </c>
      <c r="HK10" s="117">
        <f>FW12</f>
        <v>13</v>
      </c>
      <c r="HL10" s="117"/>
      <c r="HM10" s="118"/>
      <c r="HN10" s="119">
        <f>FZ12</f>
        <v>10</v>
      </c>
      <c r="HO10" s="117"/>
      <c r="HP10" s="53" t="s">
        <v>32</v>
      </c>
      <c r="HQ10" s="117">
        <f>GC12</f>
        <v>14</v>
      </c>
      <c r="HR10" s="117"/>
      <c r="HS10" s="118"/>
      <c r="HT10" s="119">
        <f>GF12</f>
        <v>10</v>
      </c>
      <c r="HU10" s="117"/>
      <c r="HV10" s="53" t="s">
        <v>32</v>
      </c>
      <c r="HW10" s="117">
        <f>GI12</f>
        <v>15</v>
      </c>
      <c r="HX10" s="117"/>
      <c r="HY10" s="118"/>
      <c r="HZ10" s="119">
        <f>GL12</f>
        <v>0</v>
      </c>
      <c r="IA10" s="117"/>
      <c r="IB10" s="53" t="s">
        <v>32</v>
      </c>
      <c r="IC10" s="117">
        <f>GO12</f>
        <v>0</v>
      </c>
      <c r="ID10" s="117"/>
      <c r="IE10" s="118"/>
      <c r="IF10" s="119">
        <f>GR12</f>
        <v>0</v>
      </c>
      <c r="IG10" s="117"/>
      <c r="IH10" s="53" t="s">
        <v>32</v>
      </c>
      <c r="II10" s="117">
        <f>GU12</f>
        <v>0</v>
      </c>
      <c r="IJ10" s="117"/>
      <c r="IK10" s="118"/>
      <c r="IO10" s="64"/>
    </row>
    <row r="11" spans="1:249" ht="40" customHeight="1">
      <c r="A11" s="65"/>
      <c r="B11" s="111" t="s">
        <v>56</v>
      </c>
      <c r="C11" s="112"/>
      <c r="D11" s="112"/>
      <c r="E11" s="112"/>
      <c r="F11" s="112"/>
      <c r="G11" s="112"/>
      <c r="H11" s="112"/>
      <c r="I11" s="113"/>
      <c r="J11" s="120" t="s">
        <v>60</v>
      </c>
      <c r="K11" s="121"/>
      <c r="L11" s="121"/>
      <c r="M11" s="121"/>
      <c r="N11" s="121"/>
      <c r="O11" s="122"/>
      <c r="P11" s="120" t="s">
        <v>105</v>
      </c>
      <c r="Q11" s="121"/>
      <c r="R11" s="121"/>
      <c r="S11" s="121"/>
      <c r="T11" s="121"/>
      <c r="U11" s="122"/>
      <c r="V11" s="120" t="s">
        <v>106</v>
      </c>
      <c r="W11" s="121"/>
      <c r="X11" s="121"/>
      <c r="Y11" s="121"/>
      <c r="Z11" s="121"/>
      <c r="AA11" s="122"/>
      <c r="AB11" s="120"/>
      <c r="AC11" s="121"/>
      <c r="AD11" s="121"/>
      <c r="AE11" s="121"/>
      <c r="AF11" s="121"/>
      <c r="AG11" s="122"/>
      <c r="AH11" s="120"/>
      <c r="AI11" s="121"/>
      <c r="AJ11" s="121"/>
      <c r="AK11" s="121"/>
      <c r="AL11" s="121"/>
      <c r="AM11" s="122"/>
      <c r="AN11" s="51"/>
      <c r="AP11" s="140" t="s">
        <v>76</v>
      </c>
      <c r="AQ11" s="143" t="s">
        <v>42</v>
      </c>
      <c r="AR11" s="144"/>
      <c r="AS11" s="149" t="s">
        <v>77</v>
      </c>
      <c r="AT11" s="152" t="s">
        <v>43</v>
      </c>
      <c r="AU11" s="131"/>
      <c r="AV11" s="131"/>
      <c r="AW11" s="132"/>
      <c r="AX11" s="279">
        <v>80</v>
      </c>
      <c r="AY11" s="280"/>
      <c r="AZ11" s="288"/>
      <c r="BA11" s="130" t="s">
        <v>44</v>
      </c>
      <c r="BB11" s="131"/>
      <c r="BC11" s="132"/>
      <c r="BD11" s="279"/>
      <c r="BE11" s="280"/>
      <c r="BF11" s="288"/>
      <c r="BG11" s="130" t="s">
        <v>44</v>
      </c>
      <c r="BH11" s="131"/>
      <c r="BI11" s="132"/>
      <c r="BJ11" s="279"/>
      <c r="BK11" s="280"/>
      <c r="BL11" s="288"/>
      <c r="BM11" s="130" t="s">
        <v>44</v>
      </c>
      <c r="BN11" s="131"/>
      <c r="BO11" s="132"/>
      <c r="BP11" s="279"/>
      <c r="BQ11" s="280"/>
      <c r="BR11" s="288"/>
      <c r="BS11" s="130" t="s">
        <v>44</v>
      </c>
      <c r="BT11" s="131"/>
      <c r="BU11" s="132"/>
      <c r="BV11" s="279"/>
      <c r="BW11" s="280"/>
      <c r="BX11" s="288"/>
      <c r="BY11" s="130" t="s">
        <v>44</v>
      </c>
      <c r="BZ11" s="131"/>
      <c r="CA11" s="132"/>
      <c r="CE11" s="64"/>
      <c r="CF11" s="65"/>
      <c r="CG11" s="111" t="s">
        <v>56</v>
      </c>
      <c r="CH11" s="112"/>
      <c r="CI11" s="112"/>
      <c r="CJ11" s="112"/>
      <c r="CK11" s="112"/>
      <c r="CL11" s="112"/>
      <c r="CM11" s="112"/>
      <c r="CN11" s="113"/>
      <c r="CO11" s="120" t="s">
        <v>60</v>
      </c>
      <c r="CP11" s="121"/>
      <c r="CQ11" s="121"/>
      <c r="CR11" s="121"/>
      <c r="CS11" s="121"/>
      <c r="CT11" s="122"/>
      <c r="CU11" s="120" t="s">
        <v>105</v>
      </c>
      <c r="CV11" s="121"/>
      <c r="CW11" s="121"/>
      <c r="CX11" s="121"/>
      <c r="CY11" s="121"/>
      <c r="CZ11" s="122"/>
      <c r="DA11" s="120" t="s">
        <v>106</v>
      </c>
      <c r="DB11" s="121"/>
      <c r="DC11" s="121"/>
      <c r="DD11" s="121"/>
      <c r="DE11" s="121"/>
      <c r="DF11" s="122"/>
      <c r="DG11" s="120"/>
      <c r="DH11" s="121"/>
      <c r="DI11" s="121"/>
      <c r="DJ11" s="121"/>
      <c r="DK11" s="121"/>
      <c r="DL11" s="122"/>
      <c r="DM11" s="120"/>
      <c r="DN11" s="121"/>
      <c r="DO11" s="121"/>
      <c r="DP11" s="121"/>
      <c r="DQ11" s="121"/>
      <c r="DR11" s="122"/>
      <c r="DS11" s="51"/>
      <c r="DU11" s="140" t="s">
        <v>76</v>
      </c>
      <c r="DV11" s="143" t="s">
        <v>42</v>
      </c>
      <c r="DW11" s="144"/>
      <c r="DX11" s="149" t="s">
        <v>77</v>
      </c>
      <c r="DY11" s="152" t="s">
        <v>43</v>
      </c>
      <c r="DZ11" s="131"/>
      <c r="EA11" s="131"/>
      <c r="EB11" s="132"/>
      <c r="EC11" s="279">
        <v>8</v>
      </c>
      <c r="ED11" s="280"/>
      <c r="EE11" s="288"/>
      <c r="EF11" s="130" t="s">
        <v>44</v>
      </c>
      <c r="EG11" s="131"/>
      <c r="EH11" s="132"/>
      <c r="EI11" s="279"/>
      <c r="EJ11" s="280"/>
      <c r="EK11" s="288"/>
      <c r="EL11" s="130" t="s">
        <v>44</v>
      </c>
      <c r="EM11" s="131"/>
      <c r="EN11" s="132"/>
      <c r="EO11" s="279"/>
      <c r="EP11" s="280"/>
      <c r="EQ11" s="288"/>
      <c r="ER11" s="130" t="s">
        <v>44</v>
      </c>
      <c r="ES11" s="131"/>
      <c r="ET11" s="132"/>
      <c r="EU11" s="279"/>
      <c r="EV11" s="280"/>
      <c r="EW11" s="288"/>
      <c r="EX11" s="130" t="s">
        <v>44</v>
      </c>
      <c r="EY11" s="131"/>
      <c r="EZ11" s="132"/>
      <c r="FA11" s="279"/>
      <c r="FB11" s="280"/>
      <c r="FC11" s="288"/>
      <c r="FD11" s="130" t="s">
        <v>44</v>
      </c>
      <c r="FE11" s="131"/>
      <c r="FF11" s="132"/>
      <c r="FJ11" s="64"/>
      <c r="FK11" s="65"/>
      <c r="FL11" s="111" t="s">
        <v>56</v>
      </c>
      <c r="FM11" s="112"/>
      <c r="FN11" s="112"/>
      <c r="FO11" s="112"/>
      <c r="FP11" s="112"/>
      <c r="FQ11" s="112"/>
      <c r="FR11" s="112"/>
      <c r="FS11" s="113"/>
      <c r="FT11" s="120" t="s">
        <v>60</v>
      </c>
      <c r="FU11" s="121"/>
      <c r="FV11" s="121"/>
      <c r="FW11" s="121"/>
      <c r="FX11" s="121"/>
      <c r="FY11" s="122"/>
      <c r="FZ11" s="120" t="s">
        <v>105</v>
      </c>
      <c r="GA11" s="121"/>
      <c r="GB11" s="121"/>
      <c r="GC11" s="121"/>
      <c r="GD11" s="121"/>
      <c r="GE11" s="122"/>
      <c r="GF11" s="120" t="s">
        <v>106</v>
      </c>
      <c r="GG11" s="121"/>
      <c r="GH11" s="121"/>
      <c r="GI11" s="121"/>
      <c r="GJ11" s="121"/>
      <c r="GK11" s="122"/>
      <c r="GL11" s="120"/>
      <c r="GM11" s="121"/>
      <c r="GN11" s="121"/>
      <c r="GO11" s="121"/>
      <c r="GP11" s="121"/>
      <c r="GQ11" s="122"/>
      <c r="GR11" s="120"/>
      <c r="GS11" s="121"/>
      <c r="GT11" s="121"/>
      <c r="GU11" s="121"/>
      <c r="GV11" s="121"/>
      <c r="GW11" s="122"/>
      <c r="GX11" s="51"/>
      <c r="GZ11" s="140" t="s">
        <v>76</v>
      </c>
      <c r="HA11" s="143" t="s">
        <v>42</v>
      </c>
      <c r="HB11" s="144"/>
      <c r="HC11" s="149" t="s">
        <v>77</v>
      </c>
      <c r="HD11" s="152" t="s">
        <v>43</v>
      </c>
      <c r="HE11" s="131"/>
      <c r="HF11" s="131"/>
      <c r="HG11" s="132"/>
      <c r="HH11" s="279"/>
      <c r="HI11" s="280"/>
      <c r="HJ11" s="288"/>
      <c r="HK11" s="130" t="s">
        <v>44</v>
      </c>
      <c r="HL11" s="131"/>
      <c r="HM11" s="132"/>
      <c r="HN11" s="279"/>
      <c r="HO11" s="280"/>
      <c r="HP11" s="288"/>
      <c r="HQ11" s="130" t="s">
        <v>44</v>
      </c>
      <c r="HR11" s="131"/>
      <c r="HS11" s="132"/>
      <c r="HT11" s="279"/>
      <c r="HU11" s="280"/>
      <c r="HV11" s="288"/>
      <c r="HW11" s="130" t="s">
        <v>44</v>
      </c>
      <c r="HX11" s="131"/>
      <c r="HY11" s="132"/>
      <c r="HZ11" s="279"/>
      <c r="IA11" s="280"/>
      <c r="IB11" s="288"/>
      <c r="IC11" s="130" t="s">
        <v>44</v>
      </c>
      <c r="ID11" s="131"/>
      <c r="IE11" s="132"/>
      <c r="IF11" s="279"/>
      <c r="IG11" s="280"/>
      <c r="IH11" s="288"/>
      <c r="II11" s="130" t="s">
        <v>44</v>
      </c>
      <c r="IJ11" s="131"/>
      <c r="IK11" s="132"/>
      <c r="IO11" s="64"/>
    </row>
    <row r="12" spans="1:249" ht="40" customHeight="1" thickBot="1">
      <c r="A12" s="65"/>
      <c r="B12" s="126" t="s">
        <v>31</v>
      </c>
      <c r="C12" s="127"/>
      <c r="D12" s="127"/>
      <c r="E12" s="127"/>
      <c r="F12" s="127"/>
      <c r="G12" s="127"/>
      <c r="H12" s="127"/>
      <c r="I12" s="136"/>
      <c r="J12" s="273">
        <v>10</v>
      </c>
      <c r="K12" s="274"/>
      <c r="L12" s="56" t="s">
        <v>32</v>
      </c>
      <c r="M12" s="274">
        <v>13</v>
      </c>
      <c r="N12" s="274"/>
      <c r="O12" s="296"/>
      <c r="P12" s="273">
        <v>10</v>
      </c>
      <c r="Q12" s="274"/>
      <c r="R12" s="56" t="s">
        <v>32</v>
      </c>
      <c r="S12" s="274">
        <v>14</v>
      </c>
      <c r="T12" s="274"/>
      <c r="U12" s="296"/>
      <c r="V12" s="273">
        <v>10</v>
      </c>
      <c r="W12" s="274"/>
      <c r="X12" s="56" t="s">
        <v>32</v>
      </c>
      <c r="Y12" s="274">
        <v>15</v>
      </c>
      <c r="Z12" s="274"/>
      <c r="AA12" s="296"/>
      <c r="AB12" s="273"/>
      <c r="AC12" s="274"/>
      <c r="AD12" s="56" t="s">
        <v>32</v>
      </c>
      <c r="AE12" s="274"/>
      <c r="AF12" s="274"/>
      <c r="AG12" s="296"/>
      <c r="AH12" s="273"/>
      <c r="AI12" s="274"/>
      <c r="AJ12" s="56" t="s">
        <v>32</v>
      </c>
      <c r="AK12" s="274"/>
      <c r="AL12" s="274"/>
      <c r="AM12" s="296"/>
      <c r="AP12" s="141"/>
      <c r="AQ12" s="145"/>
      <c r="AR12" s="146"/>
      <c r="AS12" s="150"/>
      <c r="AT12" s="167" t="s">
        <v>45</v>
      </c>
      <c r="AU12" s="157"/>
      <c r="AV12" s="157"/>
      <c r="AW12" s="158"/>
      <c r="AX12" s="277"/>
      <c r="AY12" s="278"/>
      <c r="AZ12" s="287"/>
      <c r="BA12" s="156" t="s">
        <v>44</v>
      </c>
      <c r="BB12" s="157"/>
      <c r="BC12" s="158"/>
      <c r="BD12" s="277"/>
      <c r="BE12" s="278"/>
      <c r="BF12" s="287"/>
      <c r="BG12" s="156" t="s">
        <v>44</v>
      </c>
      <c r="BH12" s="157"/>
      <c r="BI12" s="158"/>
      <c r="BJ12" s="277"/>
      <c r="BK12" s="278"/>
      <c r="BL12" s="287"/>
      <c r="BM12" s="156" t="s">
        <v>44</v>
      </c>
      <c r="BN12" s="157"/>
      <c r="BO12" s="158"/>
      <c r="BP12" s="277"/>
      <c r="BQ12" s="278"/>
      <c r="BR12" s="287"/>
      <c r="BS12" s="156" t="s">
        <v>44</v>
      </c>
      <c r="BT12" s="157"/>
      <c r="BU12" s="158"/>
      <c r="BV12" s="277"/>
      <c r="BW12" s="278"/>
      <c r="BX12" s="287"/>
      <c r="BY12" s="156" t="s">
        <v>44</v>
      </c>
      <c r="BZ12" s="157"/>
      <c r="CA12" s="158"/>
      <c r="CE12" s="64"/>
      <c r="CF12" s="65"/>
      <c r="CG12" s="126" t="s">
        <v>31</v>
      </c>
      <c r="CH12" s="127"/>
      <c r="CI12" s="127"/>
      <c r="CJ12" s="127"/>
      <c r="CK12" s="127"/>
      <c r="CL12" s="127"/>
      <c r="CM12" s="127"/>
      <c r="CN12" s="136"/>
      <c r="CO12" s="273">
        <v>10</v>
      </c>
      <c r="CP12" s="274"/>
      <c r="CQ12" s="56" t="s">
        <v>32</v>
      </c>
      <c r="CR12" s="274">
        <v>13</v>
      </c>
      <c r="CS12" s="274"/>
      <c r="CT12" s="296"/>
      <c r="CU12" s="273">
        <v>10</v>
      </c>
      <c r="CV12" s="274"/>
      <c r="CW12" s="56" t="s">
        <v>32</v>
      </c>
      <c r="CX12" s="274">
        <v>14</v>
      </c>
      <c r="CY12" s="274"/>
      <c r="CZ12" s="296"/>
      <c r="DA12" s="273">
        <v>10</v>
      </c>
      <c r="DB12" s="274"/>
      <c r="DC12" s="56" t="s">
        <v>32</v>
      </c>
      <c r="DD12" s="274">
        <v>15</v>
      </c>
      <c r="DE12" s="274"/>
      <c r="DF12" s="296"/>
      <c r="DG12" s="273"/>
      <c r="DH12" s="274"/>
      <c r="DI12" s="56" t="s">
        <v>32</v>
      </c>
      <c r="DJ12" s="274"/>
      <c r="DK12" s="274"/>
      <c r="DL12" s="296"/>
      <c r="DM12" s="273"/>
      <c r="DN12" s="274"/>
      <c r="DO12" s="56" t="s">
        <v>32</v>
      </c>
      <c r="DP12" s="274"/>
      <c r="DQ12" s="274"/>
      <c r="DR12" s="296"/>
      <c r="DU12" s="141"/>
      <c r="DV12" s="145"/>
      <c r="DW12" s="146"/>
      <c r="DX12" s="150"/>
      <c r="DY12" s="167" t="s">
        <v>45</v>
      </c>
      <c r="DZ12" s="157"/>
      <c r="EA12" s="157"/>
      <c r="EB12" s="158"/>
      <c r="EC12" s="277"/>
      <c r="ED12" s="278"/>
      <c r="EE12" s="287"/>
      <c r="EF12" s="156" t="s">
        <v>44</v>
      </c>
      <c r="EG12" s="157"/>
      <c r="EH12" s="158"/>
      <c r="EI12" s="277"/>
      <c r="EJ12" s="278"/>
      <c r="EK12" s="287"/>
      <c r="EL12" s="156" t="s">
        <v>44</v>
      </c>
      <c r="EM12" s="157"/>
      <c r="EN12" s="158"/>
      <c r="EO12" s="277"/>
      <c r="EP12" s="278"/>
      <c r="EQ12" s="287"/>
      <c r="ER12" s="156" t="s">
        <v>44</v>
      </c>
      <c r="ES12" s="157"/>
      <c r="ET12" s="158"/>
      <c r="EU12" s="277"/>
      <c r="EV12" s="278"/>
      <c r="EW12" s="287"/>
      <c r="EX12" s="156" t="s">
        <v>44</v>
      </c>
      <c r="EY12" s="157"/>
      <c r="EZ12" s="158"/>
      <c r="FA12" s="277"/>
      <c r="FB12" s="278"/>
      <c r="FC12" s="287"/>
      <c r="FD12" s="156" t="s">
        <v>44</v>
      </c>
      <c r="FE12" s="157"/>
      <c r="FF12" s="158"/>
      <c r="FJ12" s="64"/>
      <c r="FK12" s="65"/>
      <c r="FL12" s="126" t="s">
        <v>31</v>
      </c>
      <c r="FM12" s="127"/>
      <c r="FN12" s="127"/>
      <c r="FO12" s="127"/>
      <c r="FP12" s="127"/>
      <c r="FQ12" s="127"/>
      <c r="FR12" s="127"/>
      <c r="FS12" s="136"/>
      <c r="FT12" s="273">
        <v>10</v>
      </c>
      <c r="FU12" s="274"/>
      <c r="FV12" s="56" t="s">
        <v>32</v>
      </c>
      <c r="FW12" s="274">
        <v>13</v>
      </c>
      <c r="FX12" s="274"/>
      <c r="FY12" s="296"/>
      <c r="FZ12" s="273">
        <v>10</v>
      </c>
      <c r="GA12" s="274"/>
      <c r="GB12" s="56" t="s">
        <v>32</v>
      </c>
      <c r="GC12" s="274">
        <v>14</v>
      </c>
      <c r="GD12" s="274"/>
      <c r="GE12" s="296"/>
      <c r="GF12" s="273">
        <v>10</v>
      </c>
      <c r="GG12" s="274"/>
      <c r="GH12" s="56" t="s">
        <v>32</v>
      </c>
      <c r="GI12" s="274">
        <v>15</v>
      </c>
      <c r="GJ12" s="274"/>
      <c r="GK12" s="296"/>
      <c r="GL12" s="273"/>
      <c r="GM12" s="274"/>
      <c r="GN12" s="56" t="s">
        <v>32</v>
      </c>
      <c r="GO12" s="274"/>
      <c r="GP12" s="274"/>
      <c r="GQ12" s="296"/>
      <c r="GR12" s="273"/>
      <c r="GS12" s="274"/>
      <c r="GT12" s="56" t="s">
        <v>32</v>
      </c>
      <c r="GU12" s="274"/>
      <c r="GV12" s="274"/>
      <c r="GW12" s="296"/>
      <c r="GZ12" s="141"/>
      <c r="HA12" s="145"/>
      <c r="HB12" s="146"/>
      <c r="HC12" s="150"/>
      <c r="HD12" s="167" t="s">
        <v>45</v>
      </c>
      <c r="HE12" s="157"/>
      <c r="HF12" s="157"/>
      <c r="HG12" s="158"/>
      <c r="HH12" s="277"/>
      <c r="HI12" s="278"/>
      <c r="HJ12" s="287"/>
      <c r="HK12" s="156" t="s">
        <v>44</v>
      </c>
      <c r="HL12" s="157"/>
      <c r="HM12" s="158"/>
      <c r="HN12" s="277"/>
      <c r="HO12" s="278"/>
      <c r="HP12" s="287"/>
      <c r="HQ12" s="156" t="s">
        <v>44</v>
      </c>
      <c r="HR12" s="157"/>
      <c r="HS12" s="158"/>
      <c r="HT12" s="277"/>
      <c r="HU12" s="278"/>
      <c r="HV12" s="287"/>
      <c r="HW12" s="156" t="s">
        <v>44</v>
      </c>
      <c r="HX12" s="157"/>
      <c r="HY12" s="158"/>
      <c r="HZ12" s="277"/>
      <c r="IA12" s="278"/>
      <c r="IB12" s="287"/>
      <c r="IC12" s="156" t="s">
        <v>44</v>
      </c>
      <c r="ID12" s="157"/>
      <c r="IE12" s="158"/>
      <c r="IF12" s="277"/>
      <c r="IG12" s="278"/>
      <c r="IH12" s="287"/>
      <c r="II12" s="156" t="s">
        <v>44</v>
      </c>
      <c r="IJ12" s="157"/>
      <c r="IK12" s="158"/>
      <c r="IO12" s="64"/>
    </row>
    <row r="13" spans="1:249" ht="40" customHeight="1">
      <c r="A13" s="65"/>
      <c r="B13" s="159" t="s">
        <v>33</v>
      </c>
      <c r="C13" s="162" t="s">
        <v>34</v>
      </c>
      <c r="D13" s="163"/>
      <c r="E13" s="163"/>
      <c r="F13" s="163"/>
      <c r="G13" s="163"/>
      <c r="H13" s="163"/>
      <c r="I13" s="164"/>
      <c r="J13" s="279"/>
      <c r="K13" s="280"/>
      <c r="L13" s="280"/>
      <c r="M13" s="280"/>
      <c r="N13" s="165" t="s">
        <v>93</v>
      </c>
      <c r="O13" s="166"/>
      <c r="P13" s="279">
        <v>80</v>
      </c>
      <c r="Q13" s="280"/>
      <c r="R13" s="280"/>
      <c r="S13" s="280"/>
      <c r="T13" s="131" t="s">
        <v>93</v>
      </c>
      <c r="U13" s="132"/>
      <c r="V13" s="279">
        <v>80</v>
      </c>
      <c r="W13" s="280"/>
      <c r="X13" s="280"/>
      <c r="Y13" s="280"/>
      <c r="Z13" s="131" t="s">
        <v>93</v>
      </c>
      <c r="AA13" s="132"/>
      <c r="AB13" s="279"/>
      <c r="AC13" s="280"/>
      <c r="AD13" s="280"/>
      <c r="AE13" s="280"/>
      <c r="AF13" s="131" t="s">
        <v>93</v>
      </c>
      <c r="AG13" s="132"/>
      <c r="AH13" s="279"/>
      <c r="AI13" s="280"/>
      <c r="AJ13" s="280"/>
      <c r="AK13" s="280"/>
      <c r="AL13" s="131" t="s">
        <v>93</v>
      </c>
      <c r="AM13" s="132"/>
      <c r="AP13" s="141"/>
      <c r="AQ13" s="145"/>
      <c r="AR13" s="146"/>
      <c r="AS13" s="150"/>
      <c r="AT13" s="167" t="s">
        <v>46</v>
      </c>
      <c r="AU13" s="157"/>
      <c r="AV13" s="157"/>
      <c r="AW13" s="158"/>
      <c r="AX13" s="277"/>
      <c r="AY13" s="278"/>
      <c r="AZ13" s="287"/>
      <c r="BA13" s="156" t="s">
        <v>44</v>
      </c>
      <c r="BB13" s="157"/>
      <c r="BC13" s="158"/>
      <c r="BD13" s="277"/>
      <c r="BE13" s="278"/>
      <c r="BF13" s="287"/>
      <c r="BG13" s="156" t="s">
        <v>44</v>
      </c>
      <c r="BH13" s="157"/>
      <c r="BI13" s="158"/>
      <c r="BJ13" s="277"/>
      <c r="BK13" s="278"/>
      <c r="BL13" s="287"/>
      <c r="BM13" s="156" t="s">
        <v>44</v>
      </c>
      <c r="BN13" s="157"/>
      <c r="BO13" s="158"/>
      <c r="BP13" s="277"/>
      <c r="BQ13" s="278"/>
      <c r="BR13" s="287"/>
      <c r="BS13" s="156" t="s">
        <v>44</v>
      </c>
      <c r="BT13" s="157"/>
      <c r="BU13" s="158"/>
      <c r="BV13" s="277"/>
      <c r="BW13" s="278"/>
      <c r="BX13" s="287"/>
      <c r="BY13" s="156" t="s">
        <v>44</v>
      </c>
      <c r="BZ13" s="157"/>
      <c r="CA13" s="158"/>
      <c r="CE13" s="64"/>
      <c r="CF13" s="65"/>
      <c r="CG13" s="159" t="s">
        <v>33</v>
      </c>
      <c r="CH13" s="162" t="s">
        <v>34</v>
      </c>
      <c r="CI13" s="163"/>
      <c r="CJ13" s="163"/>
      <c r="CK13" s="163"/>
      <c r="CL13" s="163"/>
      <c r="CM13" s="163"/>
      <c r="CN13" s="164"/>
      <c r="CO13" s="279"/>
      <c r="CP13" s="280"/>
      <c r="CQ13" s="280"/>
      <c r="CR13" s="280"/>
      <c r="CS13" s="165" t="s">
        <v>93</v>
      </c>
      <c r="CT13" s="166"/>
      <c r="CU13" s="279">
        <v>8</v>
      </c>
      <c r="CV13" s="280"/>
      <c r="CW13" s="280"/>
      <c r="CX13" s="280"/>
      <c r="CY13" s="131" t="s">
        <v>93</v>
      </c>
      <c r="CZ13" s="132"/>
      <c r="DA13" s="279">
        <v>8</v>
      </c>
      <c r="DB13" s="280"/>
      <c r="DC13" s="280"/>
      <c r="DD13" s="280"/>
      <c r="DE13" s="131" t="s">
        <v>93</v>
      </c>
      <c r="DF13" s="132"/>
      <c r="DG13" s="279"/>
      <c r="DH13" s="280"/>
      <c r="DI13" s="280"/>
      <c r="DJ13" s="280"/>
      <c r="DK13" s="131" t="s">
        <v>93</v>
      </c>
      <c r="DL13" s="132"/>
      <c r="DM13" s="279"/>
      <c r="DN13" s="280"/>
      <c r="DO13" s="280"/>
      <c r="DP13" s="280"/>
      <c r="DQ13" s="131" t="s">
        <v>93</v>
      </c>
      <c r="DR13" s="132"/>
      <c r="DU13" s="141"/>
      <c r="DV13" s="145"/>
      <c r="DW13" s="146"/>
      <c r="DX13" s="150"/>
      <c r="DY13" s="167" t="s">
        <v>46</v>
      </c>
      <c r="DZ13" s="157"/>
      <c r="EA13" s="157"/>
      <c r="EB13" s="158"/>
      <c r="EC13" s="277"/>
      <c r="ED13" s="278"/>
      <c r="EE13" s="287"/>
      <c r="EF13" s="156" t="s">
        <v>44</v>
      </c>
      <c r="EG13" s="157"/>
      <c r="EH13" s="158"/>
      <c r="EI13" s="277"/>
      <c r="EJ13" s="278"/>
      <c r="EK13" s="287"/>
      <c r="EL13" s="156" t="s">
        <v>44</v>
      </c>
      <c r="EM13" s="157"/>
      <c r="EN13" s="158"/>
      <c r="EO13" s="277"/>
      <c r="EP13" s="278"/>
      <c r="EQ13" s="287"/>
      <c r="ER13" s="156" t="s">
        <v>44</v>
      </c>
      <c r="ES13" s="157"/>
      <c r="ET13" s="158"/>
      <c r="EU13" s="277"/>
      <c r="EV13" s="278"/>
      <c r="EW13" s="287"/>
      <c r="EX13" s="156" t="s">
        <v>44</v>
      </c>
      <c r="EY13" s="157"/>
      <c r="EZ13" s="158"/>
      <c r="FA13" s="277"/>
      <c r="FB13" s="278"/>
      <c r="FC13" s="287"/>
      <c r="FD13" s="156" t="s">
        <v>44</v>
      </c>
      <c r="FE13" s="157"/>
      <c r="FF13" s="158"/>
      <c r="FJ13" s="64"/>
      <c r="FK13" s="65"/>
      <c r="FL13" s="159" t="s">
        <v>33</v>
      </c>
      <c r="FM13" s="162" t="s">
        <v>34</v>
      </c>
      <c r="FN13" s="163"/>
      <c r="FO13" s="163"/>
      <c r="FP13" s="163"/>
      <c r="FQ13" s="163"/>
      <c r="FR13" s="163"/>
      <c r="FS13" s="164"/>
      <c r="FT13" s="279"/>
      <c r="FU13" s="280"/>
      <c r="FV13" s="280"/>
      <c r="FW13" s="280"/>
      <c r="FX13" s="165" t="s">
        <v>93</v>
      </c>
      <c r="FY13" s="166"/>
      <c r="FZ13" s="279">
        <v>1</v>
      </c>
      <c r="GA13" s="280"/>
      <c r="GB13" s="280"/>
      <c r="GC13" s="280"/>
      <c r="GD13" s="131" t="s">
        <v>93</v>
      </c>
      <c r="GE13" s="132"/>
      <c r="GF13" s="279">
        <v>1</v>
      </c>
      <c r="GG13" s="280"/>
      <c r="GH13" s="280"/>
      <c r="GI13" s="280"/>
      <c r="GJ13" s="131" t="s">
        <v>93</v>
      </c>
      <c r="GK13" s="132"/>
      <c r="GL13" s="279"/>
      <c r="GM13" s="280"/>
      <c r="GN13" s="280"/>
      <c r="GO13" s="280"/>
      <c r="GP13" s="131" t="s">
        <v>93</v>
      </c>
      <c r="GQ13" s="132"/>
      <c r="GR13" s="279"/>
      <c r="GS13" s="280"/>
      <c r="GT13" s="280"/>
      <c r="GU13" s="280"/>
      <c r="GV13" s="131" t="s">
        <v>93</v>
      </c>
      <c r="GW13" s="132"/>
      <c r="GZ13" s="141"/>
      <c r="HA13" s="145"/>
      <c r="HB13" s="146"/>
      <c r="HC13" s="150"/>
      <c r="HD13" s="167" t="s">
        <v>46</v>
      </c>
      <c r="HE13" s="157"/>
      <c r="HF13" s="157"/>
      <c r="HG13" s="158"/>
      <c r="HH13" s="277"/>
      <c r="HI13" s="278"/>
      <c r="HJ13" s="287"/>
      <c r="HK13" s="156" t="s">
        <v>44</v>
      </c>
      <c r="HL13" s="157"/>
      <c r="HM13" s="158"/>
      <c r="HN13" s="277"/>
      <c r="HO13" s="278"/>
      <c r="HP13" s="287"/>
      <c r="HQ13" s="156" t="s">
        <v>44</v>
      </c>
      <c r="HR13" s="157"/>
      <c r="HS13" s="158"/>
      <c r="HT13" s="277"/>
      <c r="HU13" s="278"/>
      <c r="HV13" s="287"/>
      <c r="HW13" s="156" t="s">
        <v>44</v>
      </c>
      <c r="HX13" s="157"/>
      <c r="HY13" s="158"/>
      <c r="HZ13" s="277"/>
      <c r="IA13" s="278"/>
      <c r="IB13" s="287"/>
      <c r="IC13" s="156" t="s">
        <v>44</v>
      </c>
      <c r="ID13" s="157"/>
      <c r="IE13" s="158"/>
      <c r="IF13" s="277"/>
      <c r="IG13" s="278"/>
      <c r="IH13" s="287"/>
      <c r="II13" s="156" t="s">
        <v>44</v>
      </c>
      <c r="IJ13" s="157"/>
      <c r="IK13" s="158"/>
      <c r="IO13" s="64"/>
    </row>
    <row r="14" spans="1:249" ht="40" customHeight="1">
      <c r="A14" s="65"/>
      <c r="B14" s="160"/>
      <c r="C14" s="168" t="s">
        <v>91</v>
      </c>
      <c r="D14" s="169"/>
      <c r="E14" s="169"/>
      <c r="F14" s="169"/>
      <c r="G14" s="169"/>
      <c r="H14" s="169"/>
      <c r="I14" s="170"/>
      <c r="J14" s="277"/>
      <c r="K14" s="278"/>
      <c r="L14" s="278"/>
      <c r="M14" s="278"/>
      <c r="N14" s="157" t="s">
        <v>35</v>
      </c>
      <c r="O14" s="158"/>
      <c r="P14" s="277">
        <v>80</v>
      </c>
      <c r="Q14" s="278"/>
      <c r="R14" s="278"/>
      <c r="S14" s="278"/>
      <c r="T14" s="157" t="s">
        <v>35</v>
      </c>
      <c r="U14" s="158"/>
      <c r="V14" s="277">
        <v>80</v>
      </c>
      <c r="W14" s="278"/>
      <c r="X14" s="278"/>
      <c r="Y14" s="278"/>
      <c r="Z14" s="157" t="s">
        <v>35</v>
      </c>
      <c r="AA14" s="158"/>
      <c r="AB14" s="277"/>
      <c r="AC14" s="278"/>
      <c r="AD14" s="278"/>
      <c r="AE14" s="278"/>
      <c r="AF14" s="157" t="s">
        <v>35</v>
      </c>
      <c r="AG14" s="158"/>
      <c r="AH14" s="277"/>
      <c r="AI14" s="278"/>
      <c r="AJ14" s="278"/>
      <c r="AK14" s="278"/>
      <c r="AL14" s="157" t="s">
        <v>35</v>
      </c>
      <c r="AM14" s="158"/>
      <c r="AP14" s="141"/>
      <c r="AQ14" s="145"/>
      <c r="AR14" s="146"/>
      <c r="AS14" s="150"/>
      <c r="AT14" s="167" t="s">
        <v>48</v>
      </c>
      <c r="AU14" s="157"/>
      <c r="AV14" s="157"/>
      <c r="AW14" s="158"/>
      <c r="AX14" s="277"/>
      <c r="AY14" s="278"/>
      <c r="AZ14" s="287"/>
      <c r="BA14" s="156" t="s">
        <v>44</v>
      </c>
      <c r="BB14" s="157"/>
      <c r="BC14" s="158"/>
      <c r="BD14" s="277">
        <v>80</v>
      </c>
      <c r="BE14" s="278"/>
      <c r="BF14" s="287"/>
      <c r="BG14" s="156" t="s">
        <v>44</v>
      </c>
      <c r="BH14" s="157"/>
      <c r="BI14" s="158"/>
      <c r="BJ14" s="277"/>
      <c r="BK14" s="278"/>
      <c r="BL14" s="287"/>
      <c r="BM14" s="180" t="s">
        <v>44</v>
      </c>
      <c r="BN14" s="181"/>
      <c r="BO14" s="182"/>
      <c r="BP14" s="277"/>
      <c r="BQ14" s="278"/>
      <c r="BR14" s="287"/>
      <c r="BS14" s="156" t="s">
        <v>44</v>
      </c>
      <c r="BT14" s="157"/>
      <c r="BU14" s="158"/>
      <c r="BV14" s="277"/>
      <c r="BW14" s="278"/>
      <c r="BX14" s="287"/>
      <c r="BY14" s="156" t="s">
        <v>44</v>
      </c>
      <c r="BZ14" s="157"/>
      <c r="CA14" s="158"/>
      <c r="CE14" s="64"/>
      <c r="CF14" s="65"/>
      <c r="CG14" s="160"/>
      <c r="CH14" s="168" t="s">
        <v>91</v>
      </c>
      <c r="CI14" s="169"/>
      <c r="CJ14" s="169"/>
      <c r="CK14" s="169"/>
      <c r="CL14" s="169"/>
      <c r="CM14" s="169"/>
      <c r="CN14" s="170"/>
      <c r="CO14" s="277"/>
      <c r="CP14" s="278"/>
      <c r="CQ14" s="278"/>
      <c r="CR14" s="278"/>
      <c r="CS14" s="157" t="s">
        <v>35</v>
      </c>
      <c r="CT14" s="158"/>
      <c r="CU14" s="277">
        <v>8</v>
      </c>
      <c r="CV14" s="278"/>
      <c r="CW14" s="278"/>
      <c r="CX14" s="278"/>
      <c r="CY14" s="157" t="s">
        <v>35</v>
      </c>
      <c r="CZ14" s="158"/>
      <c r="DA14" s="277">
        <v>8</v>
      </c>
      <c r="DB14" s="278"/>
      <c r="DC14" s="278"/>
      <c r="DD14" s="278"/>
      <c r="DE14" s="157" t="s">
        <v>35</v>
      </c>
      <c r="DF14" s="158"/>
      <c r="DG14" s="277"/>
      <c r="DH14" s="278"/>
      <c r="DI14" s="278"/>
      <c r="DJ14" s="278"/>
      <c r="DK14" s="157" t="s">
        <v>35</v>
      </c>
      <c r="DL14" s="158"/>
      <c r="DM14" s="277"/>
      <c r="DN14" s="278"/>
      <c r="DO14" s="278"/>
      <c r="DP14" s="278"/>
      <c r="DQ14" s="157" t="s">
        <v>35</v>
      </c>
      <c r="DR14" s="158"/>
      <c r="DU14" s="141"/>
      <c r="DV14" s="145"/>
      <c r="DW14" s="146"/>
      <c r="DX14" s="150"/>
      <c r="DY14" s="167" t="s">
        <v>48</v>
      </c>
      <c r="DZ14" s="157"/>
      <c r="EA14" s="157"/>
      <c r="EB14" s="158"/>
      <c r="EC14" s="277"/>
      <c r="ED14" s="278"/>
      <c r="EE14" s="287"/>
      <c r="EF14" s="156" t="s">
        <v>44</v>
      </c>
      <c r="EG14" s="157"/>
      <c r="EH14" s="158"/>
      <c r="EI14" s="277">
        <v>8</v>
      </c>
      <c r="EJ14" s="278"/>
      <c r="EK14" s="287"/>
      <c r="EL14" s="156" t="s">
        <v>44</v>
      </c>
      <c r="EM14" s="157"/>
      <c r="EN14" s="158"/>
      <c r="EO14" s="277"/>
      <c r="EP14" s="278"/>
      <c r="EQ14" s="287"/>
      <c r="ER14" s="180" t="s">
        <v>44</v>
      </c>
      <c r="ES14" s="181"/>
      <c r="ET14" s="182"/>
      <c r="EU14" s="277"/>
      <c r="EV14" s="278"/>
      <c r="EW14" s="287"/>
      <c r="EX14" s="156" t="s">
        <v>44</v>
      </c>
      <c r="EY14" s="157"/>
      <c r="EZ14" s="158"/>
      <c r="FA14" s="277"/>
      <c r="FB14" s="278"/>
      <c r="FC14" s="287"/>
      <c r="FD14" s="156" t="s">
        <v>44</v>
      </c>
      <c r="FE14" s="157"/>
      <c r="FF14" s="158"/>
      <c r="FJ14" s="64"/>
      <c r="FK14" s="65"/>
      <c r="FL14" s="160"/>
      <c r="FM14" s="168" t="s">
        <v>91</v>
      </c>
      <c r="FN14" s="169"/>
      <c r="FO14" s="169"/>
      <c r="FP14" s="169"/>
      <c r="FQ14" s="169"/>
      <c r="FR14" s="169"/>
      <c r="FS14" s="170"/>
      <c r="FT14" s="277"/>
      <c r="FU14" s="278"/>
      <c r="FV14" s="278"/>
      <c r="FW14" s="278"/>
      <c r="FX14" s="157" t="s">
        <v>35</v>
      </c>
      <c r="FY14" s="158"/>
      <c r="FZ14" s="277">
        <v>1</v>
      </c>
      <c r="GA14" s="278"/>
      <c r="GB14" s="278"/>
      <c r="GC14" s="278"/>
      <c r="GD14" s="157" t="s">
        <v>35</v>
      </c>
      <c r="GE14" s="158"/>
      <c r="GF14" s="277">
        <v>1</v>
      </c>
      <c r="GG14" s="278"/>
      <c r="GH14" s="278"/>
      <c r="GI14" s="278"/>
      <c r="GJ14" s="157" t="s">
        <v>35</v>
      </c>
      <c r="GK14" s="158"/>
      <c r="GL14" s="277"/>
      <c r="GM14" s="278"/>
      <c r="GN14" s="278"/>
      <c r="GO14" s="278"/>
      <c r="GP14" s="157" t="s">
        <v>35</v>
      </c>
      <c r="GQ14" s="158"/>
      <c r="GR14" s="277"/>
      <c r="GS14" s="278"/>
      <c r="GT14" s="278"/>
      <c r="GU14" s="278"/>
      <c r="GV14" s="157" t="s">
        <v>35</v>
      </c>
      <c r="GW14" s="158"/>
      <c r="GZ14" s="141"/>
      <c r="HA14" s="145"/>
      <c r="HB14" s="146"/>
      <c r="HC14" s="150"/>
      <c r="HD14" s="167" t="s">
        <v>48</v>
      </c>
      <c r="HE14" s="157"/>
      <c r="HF14" s="157"/>
      <c r="HG14" s="158"/>
      <c r="HH14" s="277"/>
      <c r="HI14" s="278"/>
      <c r="HJ14" s="287"/>
      <c r="HK14" s="156" t="s">
        <v>44</v>
      </c>
      <c r="HL14" s="157"/>
      <c r="HM14" s="158"/>
      <c r="HN14" s="277"/>
      <c r="HO14" s="278"/>
      <c r="HP14" s="287"/>
      <c r="HQ14" s="156" t="s">
        <v>44</v>
      </c>
      <c r="HR14" s="157"/>
      <c r="HS14" s="158"/>
      <c r="HT14" s="277"/>
      <c r="HU14" s="278"/>
      <c r="HV14" s="287"/>
      <c r="HW14" s="180" t="s">
        <v>44</v>
      </c>
      <c r="HX14" s="181"/>
      <c r="HY14" s="182"/>
      <c r="HZ14" s="277"/>
      <c r="IA14" s="278"/>
      <c r="IB14" s="287"/>
      <c r="IC14" s="156" t="s">
        <v>44</v>
      </c>
      <c r="ID14" s="157"/>
      <c r="IE14" s="158"/>
      <c r="IF14" s="277"/>
      <c r="IG14" s="278"/>
      <c r="IH14" s="287"/>
      <c r="II14" s="156" t="s">
        <v>44</v>
      </c>
      <c r="IJ14" s="157"/>
      <c r="IK14" s="158"/>
      <c r="IO14" s="64"/>
    </row>
    <row r="15" spans="1:249" ht="40" customHeight="1" thickBot="1">
      <c r="A15" s="65"/>
      <c r="B15" s="161"/>
      <c r="C15" s="171" t="s">
        <v>36</v>
      </c>
      <c r="D15" s="172"/>
      <c r="E15" s="172"/>
      <c r="F15" s="172"/>
      <c r="G15" s="172"/>
      <c r="H15" s="172"/>
      <c r="I15" s="173"/>
      <c r="J15" s="275">
        <v>80</v>
      </c>
      <c r="K15" s="276"/>
      <c r="L15" s="276"/>
      <c r="M15" s="276"/>
      <c r="N15" s="176" t="s">
        <v>35</v>
      </c>
      <c r="O15" s="177"/>
      <c r="P15" s="275"/>
      <c r="Q15" s="276"/>
      <c r="R15" s="276"/>
      <c r="S15" s="276"/>
      <c r="T15" s="178" t="s">
        <v>35</v>
      </c>
      <c r="U15" s="179"/>
      <c r="V15" s="275"/>
      <c r="W15" s="276"/>
      <c r="X15" s="276"/>
      <c r="Y15" s="276"/>
      <c r="Z15" s="178" t="s">
        <v>35</v>
      </c>
      <c r="AA15" s="179"/>
      <c r="AB15" s="275"/>
      <c r="AC15" s="276"/>
      <c r="AD15" s="276"/>
      <c r="AE15" s="276"/>
      <c r="AF15" s="178" t="s">
        <v>35</v>
      </c>
      <c r="AG15" s="179"/>
      <c r="AH15" s="275"/>
      <c r="AI15" s="276"/>
      <c r="AJ15" s="276"/>
      <c r="AK15" s="276"/>
      <c r="AL15" s="178" t="s">
        <v>35</v>
      </c>
      <c r="AM15" s="179"/>
      <c r="AP15" s="141"/>
      <c r="AQ15" s="145"/>
      <c r="AR15" s="146"/>
      <c r="AS15" s="151"/>
      <c r="AT15" s="190" t="s">
        <v>47</v>
      </c>
      <c r="AU15" s="178"/>
      <c r="AV15" s="178"/>
      <c r="AW15" s="179"/>
      <c r="AX15" s="275"/>
      <c r="AY15" s="276"/>
      <c r="AZ15" s="289"/>
      <c r="BA15" s="183" t="s">
        <v>44</v>
      </c>
      <c r="BB15" s="178"/>
      <c r="BC15" s="179"/>
      <c r="BD15" s="275"/>
      <c r="BE15" s="276"/>
      <c r="BF15" s="289"/>
      <c r="BG15" s="183" t="s">
        <v>44</v>
      </c>
      <c r="BH15" s="178"/>
      <c r="BI15" s="179"/>
      <c r="BJ15" s="275">
        <v>80</v>
      </c>
      <c r="BK15" s="276"/>
      <c r="BL15" s="289"/>
      <c r="BM15" s="183" t="s">
        <v>44</v>
      </c>
      <c r="BN15" s="178"/>
      <c r="BO15" s="179"/>
      <c r="BP15" s="275"/>
      <c r="BQ15" s="276"/>
      <c r="BR15" s="289"/>
      <c r="BS15" s="183" t="s">
        <v>44</v>
      </c>
      <c r="BT15" s="178"/>
      <c r="BU15" s="179"/>
      <c r="BV15" s="275"/>
      <c r="BW15" s="276"/>
      <c r="BX15" s="289"/>
      <c r="BY15" s="183" t="s">
        <v>44</v>
      </c>
      <c r="BZ15" s="178"/>
      <c r="CA15" s="179"/>
      <c r="CE15" s="64"/>
      <c r="CF15" s="65"/>
      <c r="CG15" s="161"/>
      <c r="CH15" s="171" t="s">
        <v>36</v>
      </c>
      <c r="CI15" s="172"/>
      <c r="CJ15" s="172"/>
      <c r="CK15" s="172"/>
      <c r="CL15" s="172"/>
      <c r="CM15" s="172"/>
      <c r="CN15" s="173"/>
      <c r="CO15" s="275">
        <v>8</v>
      </c>
      <c r="CP15" s="276"/>
      <c r="CQ15" s="276"/>
      <c r="CR15" s="276"/>
      <c r="CS15" s="176" t="s">
        <v>35</v>
      </c>
      <c r="CT15" s="177"/>
      <c r="CU15" s="275"/>
      <c r="CV15" s="276"/>
      <c r="CW15" s="276"/>
      <c r="CX15" s="276"/>
      <c r="CY15" s="178" t="s">
        <v>35</v>
      </c>
      <c r="CZ15" s="179"/>
      <c r="DA15" s="275"/>
      <c r="DB15" s="276"/>
      <c r="DC15" s="276"/>
      <c r="DD15" s="276"/>
      <c r="DE15" s="178" t="s">
        <v>35</v>
      </c>
      <c r="DF15" s="179"/>
      <c r="DG15" s="275"/>
      <c r="DH15" s="276"/>
      <c r="DI15" s="276"/>
      <c r="DJ15" s="276"/>
      <c r="DK15" s="178" t="s">
        <v>35</v>
      </c>
      <c r="DL15" s="179"/>
      <c r="DM15" s="275"/>
      <c r="DN15" s="276"/>
      <c r="DO15" s="276"/>
      <c r="DP15" s="276"/>
      <c r="DQ15" s="178" t="s">
        <v>35</v>
      </c>
      <c r="DR15" s="179"/>
      <c r="DU15" s="141"/>
      <c r="DV15" s="145"/>
      <c r="DW15" s="146"/>
      <c r="DX15" s="151"/>
      <c r="DY15" s="190" t="s">
        <v>47</v>
      </c>
      <c r="DZ15" s="178"/>
      <c r="EA15" s="178"/>
      <c r="EB15" s="179"/>
      <c r="EC15" s="275"/>
      <c r="ED15" s="276"/>
      <c r="EE15" s="289"/>
      <c r="EF15" s="183" t="s">
        <v>44</v>
      </c>
      <c r="EG15" s="178"/>
      <c r="EH15" s="179"/>
      <c r="EI15" s="275"/>
      <c r="EJ15" s="276"/>
      <c r="EK15" s="289"/>
      <c r="EL15" s="183" t="s">
        <v>44</v>
      </c>
      <c r="EM15" s="178"/>
      <c r="EN15" s="179"/>
      <c r="EO15" s="275">
        <v>8</v>
      </c>
      <c r="EP15" s="276"/>
      <c r="EQ15" s="289"/>
      <c r="ER15" s="183" t="s">
        <v>44</v>
      </c>
      <c r="ES15" s="178"/>
      <c r="ET15" s="179"/>
      <c r="EU15" s="275"/>
      <c r="EV15" s="276"/>
      <c r="EW15" s="289"/>
      <c r="EX15" s="183" t="s">
        <v>44</v>
      </c>
      <c r="EY15" s="178"/>
      <c r="EZ15" s="179"/>
      <c r="FA15" s="275"/>
      <c r="FB15" s="276"/>
      <c r="FC15" s="289"/>
      <c r="FD15" s="183" t="s">
        <v>44</v>
      </c>
      <c r="FE15" s="178"/>
      <c r="FF15" s="179"/>
      <c r="FJ15" s="64"/>
      <c r="FK15" s="65"/>
      <c r="FL15" s="161"/>
      <c r="FM15" s="171" t="s">
        <v>36</v>
      </c>
      <c r="FN15" s="172"/>
      <c r="FO15" s="172"/>
      <c r="FP15" s="172"/>
      <c r="FQ15" s="172"/>
      <c r="FR15" s="172"/>
      <c r="FS15" s="173"/>
      <c r="FT15" s="275">
        <v>1</v>
      </c>
      <c r="FU15" s="276"/>
      <c r="FV15" s="276"/>
      <c r="FW15" s="276"/>
      <c r="FX15" s="176" t="s">
        <v>35</v>
      </c>
      <c r="FY15" s="177"/>
      <c r="FZ15" s="275">
        <v>1</v>
      </c>
      <c r="GA15" s="276"/>
      <c r="GB15" s="276"/>
      <c r="GC15" s="276"/>
      <c r="GD15" s="178" t="s">
        <v>35</v>
      </c>
      <c r="GE15" s="179"/>
      <c r="GF15" s="275"/>
      <c r="GG15" s="276"/>
      <c r="GH15" s="276"/>
      <c r="GI15" s="276"/>
      <c r="GJ15" s="178" t="s">
        <v>35</v>
      </c>
      <c r="GK15" s="179"/>
      <c r="GL15" s="275"/>
      <c r="GM15" s="276"/>
      <c r="GN15" s="276"/>
      <c r="GO15" s="276"/>
      <c r="GP15" s="178" t="s">
        <v>35</v>
      </c>
      <c r="GQ15" s="179"/>
      <c r="GR15" s="275"/>
      <c r="GS15" s="276"/>
      <c r="GT15" s="276"/>
      <c r="GU15" s="276"/>
      <c r="GV15" s="178" t="s">
        <v>35</v>
      </c>
      <c r="GW15" s="179"/>
      <c r="GZ15" s="141"/>
      <c r="HA15" s="145"/>
      <c r="HB15" s="146"/>
      <c r="HC15" s="151"/>
      <c r="HD15" s="190" t="s">
        <v>47</v>
      </c>
      <c r="HE15" s="178"/>
      <c r="HF15" s="178"/>
      <c r="HG15" s="179"/>
      <c r="HH15" s="275"/>
      <c r="HI15" s="276"/>
      <c r="HJ15" s="289"/>
      <c r="HK15" s="183" t="s">
        <v>44</v>
      </c>
      <c r="HL15" s="178"/>
      <c r="HM15" s="179"/>
      <c r="HN15" s="275"/>
      <c r="HO15" s="276"/>
      <c r="HP15" s="289"/>
      <c r="HQ15" s="183" t="s">
        <v>44</v>
      </c>
      <c r="HR15" s="178"/>
      <c r="HS15" s="179"/>
      <c r="HT15" s="275"/>
      <c r="HU15" s="276"/>
      <c r="HV15" s="289"/>
      <c r="HW15" s="183" t="s">
        <v>44</v>
      </c>
      <c r="HX15" s="178"/>
      <c r="HY15" s="179"/>
      <c r="HZ15" s="275"/>
      <c r="IA15" s="276"/>
      <c r="IB15" s="289"/>
      <c r="IC15" s="183" t="s">
        <v>44</v>
      </c>
      <c r="ID15" s="178"/>
      <c r="IE15" s="179"/>
      <c r="IF15" s="275"/>
      <c r="IG15" s="276"/>
      <c r="IH15" s="289"/>
      <c r="II15" s="183" t="s">
        <v>44</v>
      </c>
      <c r="IJ15" s="178"/>
      <c r="IK15" s="179"/>
      <c r="IO15" s="64"/>
    </row>
    <row r="16" spans="1:249" ht="40" customHeight="1">
      <c r="A16" s="65"/>
      <c r="B16" s="140" t="s">
        <v>92</v>
      </c>
      <c r="C16" s="185" t="s">
        <v>37</v>
      </c>
      <c r="D16" s="186"/>
      <c r="E16" s="187"/>
      <c r="F16" s="188" t="s">
        <v>38</v>
      </c>
      <c r="G16" s="188"/>
      <c r="H16" s="188"/>
      <c r="I16" s="189"/>
      <c r="J16" s="120"/>
      <c r="K16" s="121"/>
      <c r="L16" s="121"/>
      <c r="M16" s="121"/>
      <c r="N16" s="115" t="s">
        <v>39</v>
      </c>
      <c r="O16" s="116"/>
      <c r="P16" s="120">
        <v>10</v>
      </c>
      <c r="Q16" s="121"/>
      <c r="R16" s="121"/>
      <c r="S16" s="121"/>
      <c r="T16" s="115" t="s">
        <v>39</v>
      </c>
      <c r="U16" s="116"/>
      <c r="V16" s="120"/>
      <c r="W16" s="121"/>
      <c r="X16" s="121"/>
      <c r="Y16" s="121"/>
      <c r="Z16" s="115" t="s">
        <v>39</v>
      </c>
      <c r="AA16" s="116"/>
      <c r="AB16" s="120"/>
      <c r="AC16" s="121"/>
      <c r="AD16" s="121"/>
      <c r="AE16" s="121"/>
      <c r="AF16" s="115" t="s">
        <v>39</v>
      </c>
      <c r="AG16" s="116"/>
      <c r="AH16" s="120"/>
      <c r="AI16" s="121"/>
      <c r="AJ16" s="121"/>
      <c r="AK16" s="121"/>
      <c r="AL16" s="115" t="s">
        <v>39</v>
      </c>
      <c r="AM16" s="116"/>
      <c r="AP16" s="141"/>
      <c r="AQ16" s="145"/>
      <c r="AR16" s="146"/>
      <c r="AS16" s="149" t="s">
        <v>58</v>
      </c>
      <c r="AT16" s="152" t="s">
        <v>43</v>
      </c>
      <c r="AU16" s="131"/>
      <c r="AV16" s="131"/>
      <c r="AW16" s="132"/>
      <c r="AX16" s="279"/>
      <c r="AY16" s="280"/>
      <c r="AZ16" s="288"/>
      <c r="BA16" s="130" t="s">
        <v>44</v>
      </c>
      <c r="BB16" s="131"/>
      <c r="BC16" s="132"/>
      <c r="BD16" s="279"/>
      <c r="BE16" s="280"/>
      <c r="BF16" s="288"/>
      <c r="BG16" s="130" t="s">
        <v>44</v>
      </c>
      <c r="BH16" s="131"/>
      <c r="BI16" s="132"/>
      <c r="BJ16" s="279"/>
      <c r="BK16" s="280"/>
      <c r="BL16" s="288"/>
      <c r="BM16" s="130" t="s">
        <v>44</v>
      </c>
      <c r="BN16" s="131"/>
      <c r="BO16" s="132"/>
      <c r="BP16" s="279"/>
      <c r="BQ16" s="280"/>
      <c r="BR16" s="288"/>
      <c r="BS16" s="130" t="s">
        <v>44</v>
      </c>
      <c r="BT16" s="131"/>
      <c r="BU16" s="132"/>
      <c r="BV16" s="279"/>
      <c r="BW16" s="280"/>
      <c r="BX16" s="288"/>
      <c r="BY16" s="130" t="s">
        <v>44</v>
      </c>
      <c r="BZ16" s="131"/>
      <c r="CA16" s="132"/>
      <c r="CE16" s="64"/>
      <c r="CF16" s="65"/>
      <c r="CG16" s="140" t="s">
        <v>92</v>
      </c>
      <c r="CH16" s="185" t="s">
        <v>37</v>
      </c>
      <c r="CI16" s="186"/>
      <c r="CJ16" s="187"/>
      <c r="CK16" s="188" t="s">
        <v>38</v>
      </c>
      <c r="CL16" s="188"/>
      <c r="CM16" s="188"/>
      <c r="CN16" s="189"/>
      <c r="CO16" s="120"/>
      <c r="CP16" s="121"/>
      <c r="CQ16" s="121"/>
      <c r="CR16" s="121"/>
      <c r="CS16" s="115" t="s">
        <v>39</v>
      </c>
      <c r="CT16" s="116"/>
      <c r="CU16" s="120">
        <v>1</v>
      </c>
      <c r="CV16" s="121"/>
      <c r="CW16" s="121"/>
      <c r="CX16" s="121"/>
      <c r="CY16" s="115" t="s">
        <v>39</v>
      </c>
      <c r="CZ16" s="116"/>
      <c r="DA16" s="120"/>
      <c r="DB16" s="121"/>
      <c r="DC16" s="121"/>
      <c r="DD16" s="121"/>
      <c r="DE16" s="115" t="s">
        <v>39</v>
      </c>
      <c r="DF16" s="116"/>
      <c r="DG16" s="120"/>
      <c r="DH16" s="121"/>
      <c r="DI16" s="121"/>
      <c r="DJ16" s="121"/>
      <c r="DK16" s="115" t="s">
        <v>39</v>
      </c>
      <c r="DL16" s="116"/>
      <c r="DM16" s="120"/>
      <c r="DN16" s="121"/>
      <c r="DO16" s="121"/>
      <c r="DP16" s="121"/>
      <c r="DQ16" s="115" t="s">
        <v>39</v>
      </c>
      <c r="DR16" s="116"/>
      <c r="DU16" s="141"/>
      <c r="DV16" s="145"/>
      <c r="DW16" s="146"/>
      <c r="DX16" s="149" t="s">
        <v>58</v>
      </c>
      <c r="DY16" s="152" t="s">
        <v>43</v>
      </c>
      <c r="DZ16" s="131"/>
      <c r="EA16" s="131"/>
      <c r="EB16" s="132"/>
      <c r="EC16" s="279"/>
      <c r="ED16" s="280"/>
      <c r="EE16" s="288"/>
      <c r="EF16" s="130" t="s">
        <v>44</v>
      </c>
      <c r="EG16" s="131"/>
      <c r="EH16" s="132"/>
      <c r="EI16" s="279"/>
      <c r="EJ16" s="280"/>
      <c r="EK16" s="288"/>
      <c r="EL16" s="130" t="s">
        <v>44</v>
      </c>
      <c r="EM16" s="131"/>
      <c r="EN16" s="132"/>
      <c r="EO16" s="279"/>
      <c r="EP16" s="280"/>
      <c r="EQ16" s="288"/>
      <c r="ER16" s="130" t="s">
        <v>44</v>
      </c>
      <c r="ES16" s="131"/>
      <c r="ET16" s="132"/>
      <c r="EU16" s="279"/>
      <c r="EV16" s="280"/>
      <c r="EW16" s="288"/>
      <c r="EX16" s="130" t="s">
        <v>44</v>
      </c>
      <c r="EY16" s="131"/>
      <c r="EZ16" s="132"/>
      <c r="FA16" s="279"/>
      <c r="FB16" s="280"/>
      <c r="FC16" s="288"/>
      <c r="FD16" s="130" t="s">
        <v>44</v>
      </c>
      <c r="FE16" s="131"/>
      <c r="FF16" s="132"/>
      <c r="FJ16" s="64"/>
      <c r="FK16" s="65"/>
      <c r="FL16" s="140" t="s">
        <v>92</v>
      </c>
      <c r="FM16" s="185" t="s">
        <v>37</v>
      </c>
      <c r="FN16" s="186"/>
      <c r="FO16" s="187"/>
      <c r="FP16" s="188" t="s">
        <v>38</v>
      </c>
      <c r="FQ16" s="188"/>
      <c r="FR16" s="188"/>
      <c r="FS16" s="189"/>
      <c r="FT16" s="120"/>
      <c r="FU16" s="121"/>
      <c r="FV16" s="121"/>
      <c r="FW16" s="121"/>
      <c r="FX16" s="115" t="s">
        <v>39</v>
      </c>
      <c r="FY16" s="116"/>
      <c r="FZ16" s="120"/>
      <c r="GA16" s="121"/>
      <c r="GB16" s="121"/>
      <c r="GC16" s="121"/>
      <c r="GD16" s="115" t="s">
        <v>39</v>
      </c>
      <c r="GE16" s="116"/>
      <c r="GF16" s="120"/>
      <c r="GG16" s="121"/>
      <c r="GH16" s="121"/>
      <c r="GI16" s="121"/>
      <c r="GJ16" s="115" t="s">
        <v>39</v>
      </c>
      <c r="GK16" s="116"/>
      <c r="GL16" s="120"/>
      <c r="GM16" s="121"/>
      <c r="GN16" s="121"/>
      <c r="GO16" s="121"/>
      <c r="GP16" s="115" t="s">
        <v>39</v>
      </c>
      <c r="GQ16" s="116"/>
      <c r="GR16" s="120"/>
      <c r="GS16" s="121"/>
      <c r="GT16" s="121"/>
      <c r="GU16" s="121"/>
      <c r="GV16" s="115" t="s">
        <v>39</v>
      </c>
      <c r="GW16" s="116"/>
      <c r="GZ16" s="141"/>
      <c r="HA16" s="145"/>
      <c r="HB16" s="146"/>
      <c r="HC16" s="149" t="s">
        <v>58</v>
      </c>
      <c r="HD16" s="152" t="s">
        <v>43</v>
      </c>
      <c r="HE16" s="131"/>
      <c r="HF16" s="131"/>
      <c r="HG16" s="132"/>
      <c r="HH16" s="279"/>
      <c r="HI16" s="280"/>
      <c r="HJ16" s="288"/>
      <c r="HK16" s="130" t="s">
        <v>44</v>
      </c>
      <c r="HL16" s="131"/>
      <c r="HM16" s="132"/>
      <c r="HN16" s="279"/>
      <c r="HO16" s="280"/>
      <c r="HP16" s="288"/>
      <c r="HQ16" s="130" t="s">
        <v>44</v>
      </c>
      <c r="HR16" s="131"/>
      <c r="HS16" s="132"/>
      <c r="HT16" s="279"/>
      <c r="HU16" s="280"/>
      <c r="HV16" s="288"/>
      <c r="HW16" s="130" t="s">
        <v>44</v>
      </c>
      <c r="HX16" s="131"/>
      <c r="HY16" s="132"/>
      <c r="HZ16" s="279"/>
      <c r="IA16" s="280"/>
      <c r="IB16" s="288"/>
      <c r="IC16" s="130" t="s">
        <v>44</v>
      </c>
      <c r="ID16" s="131"/>
      <c r="IE16" s="132"/>
      <c r="IF16" s="279"/>
      <c r="IG16" s="280"/>
      <c r="IH16" s="288"/>
      <c r="II16" s="130" t="s">
        <v>44</v>
      </c>
      <c r="IJ16" s="131"/>
      <c r="IK16" s="132"/>
      <c r="IO16" s="64"/>
    </row>
    <row r="17" spans="1:249" ht="40" customHeight="1">
      <c r="A17" s="65"/>
      <c r="B17" s="141"/>
      <c r="C17" s="191" t="s">
        <v>96</v>
      </c>
      <c r="D17" s="192"/>
      <c r="E17" s="193"/>
      <c r="F17" s="194" t="s">
        <v>38</v>
      </c>
      <c r="G17" s="194"/>
      <c r="H17" s="194"/>
      <c r="I17" s="195"/>
      <c r="J17" s="273"/>
      <c r="K17" s="274"/>
      <c r="L17" s="274"/>
      <c r="M17" s="274"/>
      <c r="N17" s="196" t="s">
        <v>39</v>
      </c>
      <c r="O17" s="197"/>
      <c r="P17" s="273"/>
      <c r="Q17" s="274"/>
      <c r="R17" s="274"/>
      <c r="S17" s="274"/>
      <c r="T17" s="196" t="s">
        <v>39</v>
      </c>
      <c r="U17" s="197"/>
      <c r="V17" s="273"/>
      <c r="W17" s="274"/>
      <c r="X17" s="274"/>
      <c r="Y17" s="274"/>
      <c r="Z17" s="196" t="s">
        <v>39</v>
      </c>
      <c r="AA17" s="197"/>
      <c r="AB17" s="273"/>
      <c r="AC17" s="274"/>
      <c r="AD17" s="274"/>
      <c r="AE17" s="274"/>
      <c r="AF17" s="196" t="s">
        <v>39</v>
      </c>
      <c r="AG17" s="197"/>
      <c r="AH17" s="273"/>
      <c r="AI17" s="274"/>
      <c r="AJ17" s="274"/>
      <c r="AK17" s="274"/>
      <c r="AL17" s="196" t="s">
        <v>39</v>
      </c>
      <c r="AM17" s="197"/>
      <c r="AP17" s="141"/>
      <c r="AQ17" s="145"/>
      <c r="AR17" s="146"/>
      <c r="AS17" s="150"/>
      <c r="AT17" s="167" t="s">
        <v>45</v>
      </c>
      <c r="AU17" s="157"/>
      <c r="AV17" s="157"/>
      <c r="AW17" s="158"/>
      <c r="AX17" s="277"/>
      <c r="AY17" s="278"/>
      <c r="AZ17" s="287"/>
      <c r="BA17" s="156" t="s">
        <v>44</v>
      </c>
      <c r="BB17" s="157"/>
      <c r="BC17" s="158"/>
      <c r="BD17" s="277"/>
      <c r="BE17" s="278"/>
      <c r="BF17" s="287"/>
      <c r="BG17" s="156" t="s">
        <v>44</v>
      </c>
      <c r="BH17" s="157"/>
      <c r="BI17" s="158"/>
      <c r="BJ17" s="277"/>
      <c r="BK17" s="278"/>
      <c r="BL17" s="287"/>
      <c r="BM17" s="156" t="s">
        <v>44</v>
      </c>
      <c r="BN17" s="157"/>
      <c r="BO17" s="158"/>
      <c r="BP17" s="277"/>
      <c r="BQ17" s="278"/>
      <c r="BR17" s="287"/>
      <c r="BS17" s="156" t="s">
        <v>44</v>
      </c>
      <c r="BT17" s="157"/>
      <c r="BU17" s="158"/>
      <c r="BV17" s="277"/>
      <c r="BW17" s="278"/>
      <c r="BX17" s="287"/>
      <c r="BY17" s="156" t="s">
        <v>44</v>
      </c>
      <c r="BZ17" s="157"/>
      <c r="CA17" s="158"/>
      <c r="CE17" s="64"/>
      <c r="CF17" s="65"/>
      <c r="CG17" s="141"/>
      <c r="CH17" s="191" t="s">
        <v>96</v>
      </c>
      <c r="CI17" s="192"/>
      <c r="CJ17" s="193"/>
      <c r="CK17" s="194" t="s">
        <v>38</v>
      </c>
      <c r="CL17" s="194"/>
      <c r="CM17" s="194"/>
      <c r="CN17" s="195"/>
      <c r="CO17" s="273"/>
      <c r="CP17" s="274"/>
      <c r="CQ17" s="274"/>
      <c r="CR17" s="274"/>
      <c r="CS17" s="196" t="s">
        <v>39</v>
      </c>
      <c r="CT17" s="197"/>
      <c r="CU17" s="273"/>
      <c r="CV17" s="274"/>
      <c r="CW17" s="274"/>
      <c r="CX17" s="274"/>
      <c r="CY17" s="196" t="s">
        <v>39</v>
      </c>
      <c r="CZ17" s="197"/>
      <c r="DA17" s="273"/>
      <c r="DB17" s="274"/>
      <c r="DC17" s="274"/>
      <c r="DD17" s="274"/>
      <c r="DE17" s="196" t="s">
        <v>39</v>
      </c>
      <c r="DF17" s="197"/>
      <c r="DG17" s="273"/>
      <c r="DH17" s="274"/>
      <c r="DI17" s="274"/>
      <c r="DJ17" s="274"/>
      <c r="DK17" s="196" t="s">
        <v>39</v>
      </c>
      <c r="DL17" s="197"/>
      <c r="DM17" s="273"/>
      <c r="DN17" s="274"/>
      <c r="DO17" s="274"/>
      <c r="DP17" s="274"/>
      <c r="DQ17" s="196" t="s">
        <v>39</v>
      </c>
      <c r="DR17" s="197"/>
      <c r="DU17" s="141"/>
      <c r="DV17" s="145"/>
      <c r="DW17" s="146"/>
      <c r="DX17" s="150"/>
      <c r="DY17" s="167" t="s">
        <v>45</v>
      </c>
      <c r="DZ17" s="157"/>
      <c r="EA17" s="157"/>
      <c r="EB17" s="158"/>
      <c r="EC17" s="277"/>
      <c r="ED17" s="278"/>
      <c r="EE17" s="287"/>
      <c r="EF17" s="156" t="s">
        <v>44</v>
      </c>
      <c r="EG17" s="157"/>
      <c r="EH17" s="158"/>
      <c r="EI17" s="277"/>
      <c r="EJ17" s="278"/>
      <c r="EK17" s="287"/>
      <c r="EL17" s="156" t="s">
        <v>44</v>
      </c>
      <c r="EM17" s="157"/>
      <c r="EN17" s="158"/>
      <c r="EO17" s="277"/>
      <c r="EP17" s="278"/>
      <c r="EQ17" s="287"/>
      <c r="ER17" s="156" t="s">
        <v>44</v>
      </c>
      <c r="ES17" s="157"/>
      <c r="ET17" s="158"/>
      <c r="EU17" s="277"/>
      <c r="EV17" s="278"/>
      <c r="EW17" s="287"/>
      <c r="EX17" s="156" t="s">
        <v>44</v>
      </c>
      <c r="EY17" s="157"/>
      <c r="EZ17" s="158"/>
      <c r="FA17" s="277"/>
      <c r="FB17" s="278"/>
      <c r="FC17" s="287"/>
      <c r="FD17" s="156" t="s">
        <v>44</v>
      </c>
      <c r="FE17" s="157"/>
      <c r="FF17" s="158"/>
      <c r="FJ17" s="64"/>
      <c r="FK17" s="65"/>
      <c r="FL17" s="141"/>
      <c r="FM17" s="191" t="s">
        <v>96</v>
      </c>
      <c r="FN17" s="192"/>
      <c r="FO17" s="193"/>
      <c r="FP17" s="194" t="s">
        <v>38</v>
      </c>
      <c r="FQ17" s="194"/>
      <c r="FR17" s="194"/>
      <c r="FS17" s="195"/>
      <c r="FT17" s="273"/>
      <c r="FU17" s="274"/>
      <c r="FV17" s="274"/>
      <c r="FW17" s="274"/>
      <c r="FX17" s="196" t="s">
        <v>39</v>
      </c>
      <c r="FY17" s="197"/>
      <c r="FZ17" s="273"/>
      <c r="GA17" s="274"/>
      <c r="GB17" s="274"/>
      <c r="GC17" s="274"/>
      <c r="GD17" s="196" t="s">
        <v>39</v>
      </c>
      <c r="GE17" s="197"/>
      <c r="GF17" s="273"/>
      <c r="GG17" s="274"/>
      <c r="GH17" s="274"/>
      <c r="GI17" s="274"/>
      <c r="GJ17" s="196" t="s">
        <v>39</v>
      </c>
      <c r="GK17" s="197"/>
      <c r="GL17" s="273"/>
      <c r="GM17" s="274"/>
      <c r="GN17" s="274"/>
      <c r="GO17" s="274"/>
      <c r="GP17" s="196" t="s">
        <v>39</v>
      </c>
      <c r="GQ17" s="197"/>
      <c r="GR17" s="273"/>
      <c r="GS17" s="274"/>
      <c r="GT17" s="274"/>
      <c r="GU17" s="274"/>
      <c r="GV17" s="196" t="s">
        <v>39</v>
      </c>
      <c r="GW17" s="197"/>
      <c r="GZ17" s="141"/>
      <c r="HA17" s="145"/>
      <c r="HB17" s="146"/>
      <c r="HC17" s="150"/>
      <c r="HD17" s="167" t="s">
        <v>45</v>
      </c>
      <c r="HE17" s="157"/>
      <c r="HF17" s="157"/>
      <c r="HG17" s="158"/>
      <c r="HH17" s="277"/>
      <c r="HI17" s="278"/>
      <c r="HJ17" s="287"/>
      <c r="HK17" s="156" t="s">
        <v>44</v>
      </c>
      <c r="HL17" s="157"/>
      <c r="HM17" s="158"/>
      <c r="HN17" s="277"/>
      <c r="HO17" s="278"/>
      <c r="HP17" s="287"/>
      <c r="HQ17" s="156" t="s">
        <v>44</v>
      </c>
      <c r="HR17" s="157"/>
      <c r="HS17" s="158"/>
      <c r="HT17" s="277"/>
      <c r="HU17" s="278"/>
      <c r="HV17" s="287"/>
      <c r="HW17" s="156" t="s">
        <v>44</v>
      </c>
      <c r="HX17" s="157"/>
      <c r="HY17" s="158"/>
      <c r="HZ17" s="277"/>
      <c r="IA17" s="278"/>
      <c r="IB17" s="287"/>
      <c r="IC17" s="156" t="s">
        <v>44</v>
      </c>
      <c r="ID17" s="157"/>
      <c r="IE17" s="158"/>
      <c r="IF17" s="277"/>
      <c r="IG17" s="278"/>
      <c r="IH17" s="287"/>
      <c r="II17" s="156" t="s">
        <v>44</v>
      </c>
      <c r="IJ17" s="157"/>
      <c r="IK17" s="158"/>
      <c r="IO17" s="64"/>
    </row>
    <row r="18" spans="1:249" ht="40" customHeight="1">
      <c r="A18" s="65"/>
      <c r="B18" s="141"/>
      <c r="C18" s="198" t="s">
        <v>88</v>
      </c>
      <c r="D18" s="199"/>
      <c r="E18" s="200"/>
      <c r="F18" s="201" t="s">
        <v>38</v>
      </c>
      <c r="G18" s="201"/>
      <c r="H18" s="201"/>
      <c r="I18" s="202"/>
      <c r="J18" s="283"/>
      <c r="K18" s="284"/>
      <c r="L18" s="284"/>
      <c r="M18" s="284"/>
      <c r="N18" s="117" t="s">
        <v>39</v>
      </c>
      <c r="O18" s="118"/>
      <c r="P18" s="283"/>
      <c r="Q18" s="284"/>
      <c r="R18" s="284"/>
      <c r="S18" s="284"/>
      <c r="T18" s="196" t="s">
        <v>39</v>
      </c>
      <c r="U18" s="197"/>
      <c r="V18" s="283"/>
      <c r="W18" s="284"/>
      <c r="X18" s="284"/>
      <c r="Y18" s="284"/>
      <c r="Z18" s="196" t="s">
        <v>39</v>
      </c>
      <c r="AA18" s="197"/>
      <c r="AB18" s="283"/>
      <c r="AC18" s="284"/>
      <c r="AD18" s="284"/>
      <c r="AE18" s="284"/>
      <c r="AF18" s="196" t="s">
        <v>39</v>
      </c>
      <c r="AG18" s="197"/>
      <c r="AH18" s="283"/>
      <c r="AI18" s="284"/>
      <c r="AJ18" s="284"/>
      <c r="AK18" s="284"/>
      <c r="AL18" s="196" t="s">
        <v>39</v>
      </c>
      <c r="AM18" s="197"/>
      <c r="AP18" s="141"/>
      <c r="AQ18" s="145"/>
      <c r="AR18" s="146"/>
      <c r="AS18" s="150"/>
      <c r="AT18" s="167" t="s">
        <v>46</v>
      </c>
      <c r="AU18" s="157"/>
      <c r="AV18" s="157"/>
      <c r="AW18" s="158"/>
      <c r="AX18" s="277"/>
      <c r="AY18" s="278"/>
      <c r="AZ18" s="287"/>
      <c r="BA18" s="156" t="s">
        <v>44</v>
      </c>
      <c r="BB18" s="157"/>
      <c r="BC18" s="158"/>
      <c r="BD18" s="277"/>
      <c r="BE18" s="278"/>
      <c r="BF18" s="287"/>
      <c r="BG18" s="156" t="s">
        <v>44</v>
      </c>
      <c r="BH18" s="157"/>
      <c r="BI18" s="158"/>
      <c r="BJ18" s="277"/>
      <c r="BK18" s="278"/>
      <c r="BL18" s="287"/>
      <c r="BM18" s="156" t="s">
        <v>44</v>
      </c>
      <c r="BN18" s="157"/>
      <c r="BO18" s="158"/>
      <c r="BP18" s="277"/>
      <c r="BQ18" s="278"/>
      <c r="BR18" s="287"/>
      <c r="BS18" s="156" t="s">
        <v>44</v>
      </c>
      <c r="BT18" s="157"/>
      <c r="BU18" s="158"/>
      <c r="BV18" s="277"/>
      <c r="BW18" s="278"/>
      <c r="BX18" s="287"/>
      <c r="BY18" s="156" t="s">
        <v>44</v>
      </c>
      <c r="BZ18" s="157"/>
      <c r="CA18" s="158"/>
      <c r="CE18" s="64"/>
      <c r="CF18" s="65"/>
      <c r="CG18" s="141"/>
      <c r="CH18" s="198" t="s">
        <v>88</v>
      </c>
      <c r="CI18" s="199"/>
      <c r="CJ18" s="200"/>
      <c r="CK18" s="201" t="s">
        <v>38</v>
      </c>
      <c r="CL18" s="201"/>
      <c r="CM18" s="201"/>
      <c r="CN18" s="202"/>
      <c r="CO18" s="283"/>
      <c r="CP18" s="284"/>
      <c r="CQ18" s="284"/>
      <c r="CR18" s="284"/>
      <c r="CS18" s="117" t="s">
        <v>39</v>
      </c>
      <c r="CT18" s="118"/>
      <c r="CU18" s="283"/>
      <c r="CV18" s="284"/>
      <c r="CW18" s="284"/>
      <c r="CX18" s="284"/>
      <c r="CY18" s="196" t="s">
        <v>39</v>
      </c>
      <c r="CZ18" s="197"/>
      <c r="DA18" s="283"/>
      <c r="DB18" s="284"/>
      <c r="DC18" s="284"/>
      <c r="DD18" s="284"/>
      <c r="DE18" s="196" t="s">
        <v>39</v>
      </c>
      <c r="DF18" s="197"/>
      <c r="DG18" s="283"/>
      <c r="DH18" s="284"/>
      <c r="DI18" s="284"/>
      <c r="DJ18" s="284"/>
      <c r="DK18" s="196" t="s">
        <v>39</v>
      </c>
      <c r="DL18" s="197"/>
      <c r="DM18" s="283"/>
      <c r="DN18" s="284"/>
      <c r="DO18" s="284"/>
      <c r="DP18" s="284"/>
      <c r="DQ18" s="196" t="s">
        <v>39</v>
      </c>
      <c r="DR18" s="197"/>
      <c r="DU18" s="141"/>
      <c r="DV18" s="145"/>
      <c r="DW18" s="146"/>
      <c r="DX18" s="150"/>
      <c r="DY18" s="167" t="s">
        <v>46</v>
      </c>
      <c r="DZ18" s="157"/>
      <c r="EA18" s="157"/>
      <c r="EB18" s="158"/>
      <c r="EC18" s="277"/>
      <c r="ED18" s="278"/>
      <c r="EE18" s="287"/>
      <c r="EF18" s="156" t="s">
        <v>44</v>
      </c>
      <c r="EG18" s="157"/>
      <c r="EH18" s="158"/>
      <c r="EI18" s="277"/>
      <c r="EJ18" s="278"/>
      <c r="EK18" s="287"/>
      <c r="EL18" s="156" t="s">
        <v>44</v>
      </c>
      <c r="EM18" s="157"/>
      <c r="EN18" s="158"/>
      <c r="EO18" s="277"/>
      <c r="EP18" s="278"/>
      <c r="EQ18" s="287"/>
      <c r="ER18" s="156" t="s">
        <v>44</v>
      </c>
      <c r="ES18" s="157"/>
      <c r="ET18" s="158"/>
      <c r="EU18" s="277"/>
      <c r="EV18" s="278"/>
      <c r="EW18" s="287"/>
      <c r="EX18" s="156" t="s">
        <v>44</v>
      </c>
      <c r="EY18" s="157"/>
      <c r="EZ18" s="158"/>
      <c r="FA18" s="277"/>
      <c r="FB18" s="278"/>
      <c r="FC18" s="287"/>
      <c r="FD18" s="156" t="s">
        <v>44</v>
      </c>
      <c r="FE18" s="157"/>
      <c r="FF18" s="158"/>
      <c r="FJ18" s="64"/>
      <c r="FK18" s="65"/>
      <c r="FL18" s="141"/>
      <c r="FM18" s="198" t="s">
        <v>88</v>
      </c>
      <c r="FN18" s="199"/>
      <c r="FO18" s="200"/>
      <c r="FP18" s="201" t="s">
        <v>38</v>
      </c>
      <c r="FQ18" s="201"/>
      <c r="FR18" s="201"/>
      <c r="FS18" s="202"/>
      <c r="FT18" s="283"/>
      <c r="FU18" s="284"/>
      <c r="FV18" s="284"/>
      <c r="FW18" s="284"/>
      <c r="FX18" s="117" t="s">
        <v>39</v>
      </c>
      <c r="FY18" s="118"/>
      <c r="FZ18" s="283"/>
      <c r="GA18" s="284"/>
      <c r="GB18" s="284"/>
      <c r="GC18" s="284"/>
      <c r="GD18" s="196" t="s">
        <v>39</v>
      </c>
      <c r="GE18" s="197"/>
      <c r="GF18" s="283"/>
      <c r="GG18" s="284"/>
      <c r="GH18" s="284"/>
      <c r="GI18" s="284"/>
      <c r="GJ18" s="196" t="s">
        <v>39</v>
      </c>
      <c r="GK18" s="197"/>
      <c r="GL18" s="283"/>
      <c r="GM18" s="284"/>
      <c r="GN18" s="284"/>
      <c r="GO18" s="284"/>
      <c r="GP18" s="196" t="s">
        <v>39</v>
      </c>
      <c r="GQ18" s="197"/>
      <c r="GR18" s="283"/>
      <c r="GS18" s="284"/>
      <c r="GT18" s="284"/>
      <c r="GU18" s="284"/>
      <c r="GV18" s="196" t="s">
        <v>39</v>
      </c>
      <c r="GW18" s="197"/>
      <c r="GZ18" s="141"/>
      <c r="HA18" s="145"/>
      <c r="HB18" s="146"/>
      <c r="HC18" s="150"/>
      <c r="HD18" s="167" t="s">
        <v>46</v>
      </c>
      <c r="HE18" s="157"/>
      <c r="HF18" s="157"/>
      <c r="HG18" s="158"/>
      <c r="HH18" s="277"/>
      <c r="HI18" s="278"/>
      <c r="HJ18" s="287"/>
      <c r="HK18" s="156" t="s">
        <v>44</v>
      </c>
      <c r="HL18" s="157"/>
      <c r="HM18" s="158"/>
      <c r="HN18" s="277"/>
      <c r="HO18" s="278"/>
      <c r="HP18" s="287"/>
      <c r="HQ18" s="156" t="s">
        <v>44</v>
      </c>
      <c r="HR18" s="157"/>
      <c r="HS18" s="158"/>
      <c r="HT18" s="277"/>
      <c r="HU18" s="278"/>
      <c r="HV18" s="287"/>
      <c r="HW18" s="156" t="s">
        <v>44</v>
      </c>
      <c r="HX18" s="157"/>
      <c r="HY18" s="158"/>
      <c r="HZ18" s="277"/>
      <c r="IA18" s="278"/>
      <c r="IB18" s="287"/>
      <c r="IC18" s="156" t="s">
        <v>44</v>
      </c>
      <c r="ID18" s="157"/>
      <c r="IE18" s="158"/>
      <c r="IF18" s="277"/>
      <c r="IG18" s="278"/>
      <c r="IH18" s="287"/>
      <c r="II18" s="156" t="s">
        <v>44</v>
      </c>
      <c r="IJ18" s="157"/>
      <c r="IK18" s="158"/>
      <c r="IO18" s="64"/>
    </row>
    <row r="19" spans="1:249" ht="40" customHeight="1">
      <c r="A19" s="65"/>
      <c r="B19" s="141"/>
      <c r="C19" s="212" t="s">
        <v>81</v>
      </c>
      <c r="D19" s="213"/>
      <c r="E19" s="214"/>
      <c r="F19" s="218" t="s">
        <v>97</v>
      </c>
      <c r="G19" s="219"/>
      <c r="H19" s="219"/>
      <c r="I19" s="220"/>
      <c r="J19" s="285"/>
      <c r="K19" s="286"/>
      <c r="L19" s="286"/>
      <c r="M19" s="286"/>
      <c r="N19" s="196" t="s">
        <v>87</v>
      </c>
      <c r="O19" s="197"/>
      <c r="P19" s="285"/>
      <c r="Q19" s="286"/>
      <c r="R19" s="286"/>
      <c r="S19" s="286"/>
      <c r="T19" s="196" t="s">
        <v>87</v>
      </c>
      <c r="U19" s="197"/>
      <c r="V19" s="285"/>
      <c r="W19" s="286"/>
      <c r="X19" s="286"/>
      <c r="Y19" s="286"/>
      <c r="Z19" s="196" t="s">
        <v>87</v>
      </c>
      <c r="AA19" s="197"/>
      <c r="AB19" s="285"/>
      <c r="AC19" s="286"/>
      <c r="AD19" s="286"/>
      <c r="AE19" s="286"/>
      <c r="AF19" s="196" t="s">
        <v>87</v>
      </c>
      <c r="AG19" s="197"/>
      <c r="AH19" s="285"/>
      <c r="AI19" s="286"/>
      <c r="AJ19" s="286"/>
      <c r="AK19" s="286"/>
      <c r="AL19" s="196" t="s">
        <v>87</v>
      </c>
      <c r="AM19" s="197"/>
      <c r="AP19" s="141"/>
      <c r="AQ19" s="145"/>
      <c r="AR19" s="146"/>
      <c r="AS19" s="150"/>
      <c r="AT19" s="167" t="s">
        <v>47</v>
      </c>
      <c r="AU19" s="157"/>
      <c r="AV19" s="157"/>
      <c r="AW19" s="158"/>
      <c r="AX19" s="277"/>
      <c r="AY19" s="278"/>
      <c r="AZ19" s="287"/>
      <c r="BA19" s="156" t="s">
        <v>44</v>
      </c>
      <c r="BB19" s="157"/>
      <c r="BC19" s="158"/>
      <c r="BD19" s="277"/>
      <c r="BE19" s="278"/>
      <c r="BF19" s="287"/>
      <c r="BG19" s="156" t="s">
        <v>44</v>
      </c>
      <c r="BH19" s="157"/>
      <c r="BI19" s="158"/>
      <c r="BJ19" s="277"/>
      <c r="BK19" s="278"/>
      <c r="BL19" s="287"/>
      <c r="BM19" s="156" t="s">
        <v>44</v>
      </c>
      <c r="BN19" s="157"/>
      <c r="BO19" s="158"/>
      <c r="BP19" s="277"/>
      <c r="BQ19" s="278"/>
      <c r="BR19" s="287"/>
      <c r="BS19" s="156" t="s">
        <v>44</v>
      </c>
      <c r="BT19" s="157"/>
      <c r="BU19" s="158"/>
      <c r="BV19" s="277"/>
      <c r="BW19" s="278"/>
      <c r="BX19" s="287"/>
      <c r="BY19" s="156" t="s">
        <v>44</v>
      </c>
      <c r="BZ19" s="157"/>
      <c r="CA19" s="158"/>
      <c r="CE19" s="64"/>
      <c r="CF19" s="65"/>
      <c r="CG19" s="141"/>
      <c r="CH19" s="212" t="s">
        <v>81</v>
      </c>
      <c r="CI19" s="213"/>
      <c r="CJ19" s="214"/>
      <c r="CK19" s="218" t="s">
        <v>97</v>
      </c>
      <c r="CL19" s="219"/>
      <c r="CM19" s="219"/>
      <c r="CN19" s="220"/>
      <c r="CO19" s="285"/>
      <c r="CP19" s="286"/>
      <c r="CQ19" s="286"/>
      <c r="CR19" s="286"/>
      <c r="CS19" s="196" t="s">
        <v>87</v>
      </c>
      <c r="CT19" s="197"/>
      <c r="CU19" s="285"/>
      <c r="CV19" s="286"/>
      <c r="CW19" s="286"/>
      <c r="CX19" s="286"/>
      <c r="CY19" s="196" t="s">
        <v>87</v>
      </c>
      <c r="CZ19" s="197"/>
      <c r="DA19" s="285"/>
      <c r="DB19" s="286"/>
      <c r="DC19" s="286"/>
      <c r="DD19" s="286"/>
      <c r="DE19" s="196" t="s">
        <v>87</v>
      </c>
      <c r="DF19" s="197"/>
      <c r="DG19" s="285"/>
      <c r="DH19" s="286"/>
      <c r="DI19" s="286"/>
      <c r="DJ19" s="286"/>
      <c r="DK19" s="196" t="s">
        <v>87</v>
      </c>
      <c r="DL19" s="197"/>
      <c r="DM19" s="285"/>
      <c r="DN19" s="286"/>
      <c r="DO19" s="286"/>
      <c r="DP19" s="286"/>
      <c r="DQ19" s="196" t="s">
        <v>87</v>
      </c>
      <c r="DR19" s="197"/>
      <c r="DU19" s="141"/>
      <c r="DV19" s="145"/>
      <c r="DW19" s="146"/>
      <c r="DX19" s="150"/>
      <c r="DY19" s="167" t="s">
        <v>47</v>
      </c>
      <c r="DZ19" s="157"/>
      <c r="EA19" s="157"/>
      <c r="EB19" s="158"/>
      <c r="EC19" s="277"/>
      <c r="ED19" s="278"/>
      <c r="EE19" s="287"/>
      <c r="EF19" s="156" t="s">
        <v>44</v>
      </c>
      <c r="EG19" s="157"/>
      <c r="EH19" s="158"/>
      <c r="EI19" s="277"/>
      <c r="EJ19" s="278"/>
      <c r="EK19" s="287"/>
      <c r="EL19" s="156" t="s">
        <v>44</v>
      </c>
      <c r="EM19" s="157"/>
      <c r="EN19" s="158"/>
      <c r="EO19" s="277"/>
      <c r="EP19" s="278"/>
      <c r="EQ19" s="287"/>
      <c r="ER19" s="156" t="s">
        <v>44</v>
      </c>
      <c r="ES19" s="157"/>
      <c r="ET19" s="158"/>
      <c r="EU19" s="277"/>
      <c r="EV19" s="278"/>
      <c r="EW19" s="287"/>
      <c r="EX19" s="156" t="s">
        <v>44</v>
      </c>
      <c r="EY19" s="157"/>
      <c r="EZ19" s="158"/>
      <c r="FA19" s="277"/>
      <c r="FB19" s="278"/>
      <c r="FC19" s="287"/>
      <c r="FD19" s="156" t="s">
        <v>44</v>
      </c>
      <c r="FE19" s="157"/>
      <c r="FF19" s="158"/>
      <c r="FJ19" s="64"/>
      <c r="FK19" s="65"/>
      <c r="FL19" s="141"/>
      <c r="FM19" s="212" t="s">
        <v>81</v>
      </c>
      <c r="FN19" s="213"/>
      <c r="FO19" s="214"/>
      <c r="FP19" s="218" t="s">
        <v>97</v>
      </c>
      <c r="FQ19" s="219"/>
      <c r="FR19" s="219"/>
      <c r="FS19" s="220"/>
      <c r="FT19" s="285"/>
      <c r="FU19" s="286"/>
      <c r="FV19" s="286"/>
      <c r="FW19" s="286"/>
      <c r="FX19" s="196" t="s">
        <v>87</v>
      </c>
      <c r="FY19" s="197"/>
      <c r="FZ19" s="285"/>
      <c r="GA19" s="286"/>
      <c r="GB19" s="286"/>
      <c r="GC19" s="286"/>
      <c r="GD19" s="196" t="s">
        <v>87</v>
      </c>
      <c r="GE19" s="197"/>
      <c r="GF19" s="285"/>
      <c r="GG19" s="286"/>
      <c r="GH19" s="286"/>
      <c r="GI19" s="286"/>
      <c r="GJ19" s="196" t="s">
        <v>87</v>
      </c>
      <c r="GK19" s="197"/>
      <c r="GL19" s="285"/>
      <c r="GM19" s="286"/>
      <c r="GN19" s="286"/>
      <c r="GO19" s="286"/>
      <c r="GP19" s="196" t="s">
        <v>87</v>
      </c>
      <c r="GQ19" s="197"/>
      <c r="GR19" s="285"/>
      <c r="GS19" s="286"/>
      <c r="GT19" s="286"/>
      <c r="GU19" s="286"/>
      <c r="GV19" s="196" t="s">
        <v>87</v>
      </c>
      <c r="GW19" s="197"/>
      <c r="GZ19" s="141"/>
      <c r="HA19" s="145"/>
      <c r="HB19" s="146"/>
      <c r="HC19" s="150"/>
      <c r="HD19" s="167" t="s">
        <v>47</v>
      </c>
      <c r="HE19" s="157"/>
      <c r="HF19" s="157"/>
      <c r="HG19" s="158"/>
      <c r="HH19" s="277"/>
      <c r="HI19" s="278"/>
      <c r="HJ19" s="287"/>
      <c r="HK19" s="156" t="s">
        <v>44</v>
      </c>
      <c r="HL19" s="157"/>
      <c r="HM19" s="158"/>
      <c r="HN19" s="277"/>
      <c r="HO19" s="278"/>
      <c r="HP19" s="287"/>
      <c r="HQ19" s="156" t="s">
        <v>44</v>
      </c>
      <c r="HR19" s="157"/>
      <c r="HS19" s="158"/>
      <c r="HT19" s="277"/>
      <c r="HU19" s="278"/>
      <c r="HV19" s="287"/>
      <c r="HW19" s="156" t="s">
        <v>44</v>
      </c>
      <c r="HX19" s="157"/>
      <c r="HY19" s="158"/>
      <c r="HZ19" s="277"/>
      <c r="IA19" s="278"/>
      <c r="IB19" s="287"/>
      <c r="IC19" s="156" t="s">
        <v>44</v>
      </c>
      <c r="ID19" s="157"/>
      <c r="IE19" s="158"/>
      <c r="IF19" s="277"/>
      <c r="IG19" s="278"/>
      <c r="IH19" s="287"/>
      <c r="II19" s="156" t="s">
        <v>44</v>
      </c>
      <c r="IJ19" s="157"/>
      <c r="IK19" s="158"/>
      <c r="IO19" s="64"/>
    </row>
    <row r="20" spans="1:249" ht="40" customHeight="1" thickBot="1">
      <c r="A20" s="65"/>
      <c r="B20" s="141"/>
      <c r="C20" s="215"/>
      <c r="D20" s="216"/>
      <c r="E20" s="217"/>
      <c r="F20" s="205" t="s">
        <v>89</v>
      </c>
      <c r="G20" s="206"/>
      <c r="H20" s="206"/>
      <c r="I20" s="207"/>
      <c r="J20" s="314"/>
      <c r="K20" s="315"/>
      <c r="L20" s="315"/>
      <c r="M20" s="315"/>
      <c r="N20" s="210" t="s">
        <v>39</v>
      </c>
      <c r="O20" s="211"/>
      <c r="P20" s="314"/>
      <c r="Q20" s="315"/>
      <c r="R20" s="315"/>
      <c r="S20" s="315"/>
      <c r="T20" s="210" t="s">
        <v>39</v>
      </c>
      <c r="U20" s="211"/>
      <c r="V20" s="314"/>
      <c r="W20" s="315"/>
      <c r="X20" s="315"/>
      <c r="Y20" s="315"/>
      <c r="Z20" s="210" t="s">
        <v>39</v>
      </c>
      <c r="AA20" s="211"/>
      <c r="AB20" s="314"/>
      <c r="AC20" s="315"/>
      <c r="AD20" s="315"/>
      <c r="AE20" s="315"/>
      <c r="AF20" s="210" t="s">
        <v>39</v>
      </c>
      <c r="AG20" s="211"/>
      <c r="AH20" s="314"/>
      <c r="AI20" s="315"/>
      <c r="AJ20" s="315"/>
      <c r="AK20" s="315"/>
      <c r="AL20" s="210" t="s">
        <v>39</v>
      </c>
      <c r="AM20" s="211"/>
      <c r="AP20" s="141"/>
      <c r="AQ20" s="145"/>
      <c r="AR20" s="146"/>
      <c r="AS20" s="151"/>
      <c r="AT20" s="190" t="s">
        <v>48</v>
      </c>
      <c r="AU20" s="178"/>
      <c r="AV20" s="178"/>
      <c r="AW20" s="179"/>
      <c r="AX20" s="275"/>
      <c r="AY20" s="276"/>
      <c r="AZ20" s="289"/>
      <c r="BA20" s="183" t="s">
        <v>44</v>
      </c>
      <c r="BB20" s="178"/>
      <c r="BC20" s="179"/>
      <c r="BD20" s="275"/>
      <c r="BE20" s="276"/>
      <c r="BF20" s="289"/>
      <c r="BG20" s="183" t="s">
        <v>44</v>
      </c>
      <c r="BH20" s="178"/>
      <c r="BI20" s="179"/>
      <c r="BJ20" s="275"/>
      <c r="BK20" s="276"/>
      <c r="BL20" s="289"/>
      <c r="BM20" s="183" t="s">
        <v>44</v>
      </c>
      <c r="BN20" s="178"/>
      <c r="BO20" s="179"/>
      <c r="BP20" s="275"/>
      <c r="BQ20" s="276"/>
      <c r="BR20" s="289"/>
      <c r="BS20" s="183" t="s">
        <v>44</v>
      </c>
      <c r="BT20" s="178"/>
      <c r="BU20" s="179"/>
      <c r="BV20" s="275"/>
      <c r="BW20" s="276"/>
      <c r="BX20" s="289"/>
      <c r="BY20" s="183" t="s">
        <v>44</v>
      </c>
      <c r="BZ20" s="178"/>
      <c r="CA20" s="179"/>
      <c r="CE20" s="64"/>
      <c r="CF20" s="65"/>
      <c r="CG20" s="141"/>
      <c r="CH20" s="215"/>
      <c r="CI20" s="216"/>
      <c r="CJ20" s="217"/>
      <c r="CK20" s="205" t="s">
        <v>89</v>
      </c>
      <c r="CL20" s="206"/>
      <c r="CM20" s="206"/>
      <c r="CN20" s="207"/>
      <c r="CO20" s="314"/>
      <c r="CP20" s="315"/>
      <c r="CQ20" s="315"/>
      <c r="CR20" s="315"/>
      <c r="CS20" s="210" t="s">
        <v>39</v>
      </c>
      <c r="CT20" s="211"/>
      <c r="CU20" s="314"/>
      <c r="CV20" s="315"/>
      <c r="CW20" s="315"/>
      <c r="CX20" s="315"/>
      <c r="CY20" s="210" t="s">
        <v>39</v>
      </c>
      <c r="CZ20" s="211"/>
      <c r="DA20" s="314"/>
      <c r="DB20" s="315"/>
      <c r="DC20" s="315"/>
      <c r="DD20" s="315"/>
      <c r="DE20" s="210" t="s">
        <v>39</v>
      </c>
      <c r="DF20" s="211"/>
      <c r="DG20" s="314"/>
      <c r="DH20" s="315"/>
      <c r="DI20" s="315"/>
      <c r="DJ20" s="315"/>
      <c r="DK20" s="210" t="s">
        <v>39</v>
      </c>
      <c r="DL20" s="211"/>
      <c r="DM20" s="314"/>
      <c r="DN20" s="315"/>
      <c r="DO20" s="315"/>
      <c r="DP20" s="315"/>
      <c r="DQ20" s="210" t="s">
        <v>39</v>
      </c>
      <c r="DR20" s="211"/>
      <c r="DU20" s="141"/>
      <c r="DV20" s="145"/>
      <c r="DW20" s="146"/>
      <c r="DX20" s="151"/>
      <c r="DY20" s="190" t="s">
        <v>48</v>
      </c>
      <c r="DZ20" s="178"/>
      <c r="EA20" s="178"/>
      <c r="EB20" s="179"/>
      <c r="EC20" s="275"/>
      <c r="ED20" s="276"/>
      <c r="EE20" s="289"/>
      <c r="EF20" s="183" t="s">
        <v>44</v>
      </c>
      <c r="EG20" s="178"/>
      <c r="EH20" s="179"/>
      <c r="EI20" s="275"/>
      <c r="EJ20" s="276"/>
      <c r="EK20" s="289"/>
      <c r="EL20" s="183" t="s">
        <v>44</v>
      </c>
      <c r="EM20" s="178"/>
      <c r="EN20" s="179"/>
      <c r="EO20" s="275"/>
      <c r="EP20" s="276"/>
      <c r="EQ20" s="289"/>
      <c r="ER20" s="183" t="s">
        <v>44</v>
      </c>
      <c r="ES20" s="178"/>
      <c r="ET20" s="179"/>
      <c r="EU20" s="275"/>
      <c r="EV20" s="276"/>
      <c r="EW20" s="289"/>
      <c r="EX20" s="183" t="s">
        <v>44</v>
      </c>
      <c r="EY20" s="178"/>
      <c r="EZ20" s="179"/>
      <c r="FA20" s="275"/>
      <c r="FB20" s="276"/>
      <c r="FC20" s="289"/>
      <c r="FD20" s="183" t="s">
        <v>44</v>
      </c>
      <c r="FE20" s="178"/>
      <c r="FF20" s="179"/>
      <c r="FJ20" s="64"/>
      <c r="FK20" s="65"/>
      <c r="FL20" s="141"/>
      <c r="FM20" s="215"/>
      <c r="FN20" s="216"/>
      <c r="FO20" s="217"/>
      <c r="FP20" s="205" t="s">
        <v>89</v>
      </c>
      <c r="FQ20" s="206"/>
      <c r="FR20" s="206"/>
      <c r="FS20" s="207"/>
      <c r="FT20" s="314"/>
      <c r="FU20" s="315"/>
      <c r="FV20" s="315"/>
      <c r="FW20" s="315"/>
      <c r="FX20" s="210" t="s">
        <v>39</v>
      </c>
      <c r="FY20" s="211"/>
      <c r="FZ20" s="314"/>
      <c r="GA20" s="315"/>
      <c r="GB20" s="315"/>
      <c r="GC20" s="315"/>
      <c r="GD20" s="210" t="s">
        <v>39</v>
      </c>
      <c r="GE20" s="211"/>
      <c r="GF20" s="314"/>
      <c r="GG20" s="315"/>
      <c r="GH20" s="315"/>
      <c r="GI20" s="315"/>
      <c r="GJ20" s="210" t="s">
        <v>39</v>
      </c>
      <c r="GK20" s="211"/>
      <c r="GL20" s="314"/>
      <c r="GM20" s="315"/>
      <c r="GN20" s="315"/>
      <c r="GO20" s="315"/>
      <c r="GP20" s="210" t="s">
        <v>39</v>
      </c>
      <c r="GQ20" s="211"/>
      <c r="GR20" s="314"/>
      <c r="GS20" s="315"/>
      <c r="GT20" s="315"/>
      <c r="GU20" s="315"/>
      <c r="GV20" s="210" t="s">
        <v>39</v>
      </c>
      <c r="GW20" s="211"/>
      <c r="GZ20" s="141"/>
      <c r="HA20" s="145"/>
      <c r="HB20" s="146"/>
      <c r="HC20" s="151"/>
      <c r="HD20" s="190" t="s">
        <v>48</v>
      </c>
      <c r="HE20" s="178"/>
      <c r="HF20" s="178"/>
      <c r="HG20" s="179"/>
      <c r="HH20" s="275"/>
      <c r="HI20" s="276"/>
      <c r="HJ20" s="289"/>
      <c r="HK20" s="183" t="s">
        <v>44</v>
      </c>
      <c r="HL20" s="178"/>
      <c r="HM20" s="179"/>
      <c r="HN20" s="275"/>
      <c r="HO20" s="276"/>
      <c r="HP20" s="289"/>
      <c r="HQ20" s="183" t="s">
        <v>44</v>
      </c>
      <c r="HR20" s="178"/>
      <c r="HS20" s="179"/>
      <c r="HT20" s="275"/>
      <c r="HU20" s="276"/>
      <c r="HV20" s="289"/>
      <c r="HW20" s="183" t="s">
        <v>44</v>
      </c>
      <c r="HX20" s="178"/>
      <c r="HY20" s="179"/>
      <c r="HZ20" s="275"/>
      <c r="IA20" s="276"/>
      <c r="IB20" s="289"/>
      <c r="IC20" s="183" t="s">
        <v>44</v>
      </c>
      <c r="ID20" s="178"/>
      <c r="IE20" s="179"/>
      <c r="IF20" s="275"/>
      <c r="IG20" s="276"/>
      <c r="IH20" s="289"/>
      <c r="II20" s="183" t="s">
        <v>44</v>
      </c>
      <c r="IJ20" s="178"/>
      <c r="IK20" s="179"/>
      <c r="IO20" s="64"/>
    </row>
    <row r="21" spans="1:249" ht="40" customHeight="1">
      <c r="A21" s="65"/>
      <c r="B21" s="140" t="s">
        <v>75</v>
      </c>
      <c r="C21" s="224" t="s">
        <v>79</v>
      </c>
      <c r="D21" s="225"/>
      <c r="E21" s="226"/>
      <c r="F21" s="272" t="s">
        <v>78</v>
      </c>
      <c r="G21" s="310"/>
      <c r="H21" s="310"/>
      <c r="I21" s="311"/>
      <c r="J21" s="279"/>
      <c r="K21" s="280"/>
      <c r="L21" s="280"/>
      <c r="M21" s="280"/>
      <c r="N21" s="233" t="s">
        <v>87</v>
      </c>
      <c r="O21" s="234"/>
      <c r="P21" s="279"/>
      <c r="Q21" s="280"/>
      <c r="R21" s="280"/>
      <c r="S21" s="280"/>
      <c r="T21" s="131" t="s">
        <v>87</v>
      </c>
      <c r="U21" s="132"/>
      <c r="V21" s="279"/>
      <c r="W21" s="280"/>
      <c r="X21" s="280"/>
      <c r="Y21" s="280"/>
      <c r="Z21" s="131" t="s">
        <v>87</v>
      </c>
      <c r="AA21" s="132"/>
      <c r="AB21" s="279"/>
      <c r="AC21" s="280"/>
      <c r="AD21" s="280"/>
      <c r="AE21" s="280"/>
      <c r="AF21" s="131" t="s">
        <v>87</v>
      </c>
      <c r="AG21" s="132"/>
      <c r="AH21" s="279"/>
      <c r="AI21" s="280"/>
      <c r="AJ21" s="280"/>
      <c r="AK21" s="280"/>
      <c r="AL21" s="131" t="s">
        <v>87</v>
      </c>
      <c r="AM21" s="132"/>
      <c r="AP21" s="141"/>
      <c r="AQ21" s="145"/>
      <c r="AR21" s="146"/>
      <c r="AS21" s="149" t="s">
        <v>49</v>
      </c>
      <c r="AT21" s="152" t="s">
        <v>43</v>
      </c>
      <c r="AU21" s="131"/>
      <c r="AV21" s="131"/>
      <c r="AW21" s="132"/>
      <c r="AX21" s="279"/>
      <c r="AY21" s="280"/>
      <c r="AZ21" s="288"/>
      <c r="BA21" s="130" t="s">
        <v>44</v>
      </c>
      <c r="BB21" s="131"/>
      <c r="BC21" s="132"/>
      <c r="BD21" s="279"/>
      <c r="BE21" s="280"/>
      <c r="BF21" s="288"/>
      <c r="BG21" s="130" t="s">
        <v>44</v>
      </c>
      <c r="BH21" s="131"/>
      <c r="BI21" s="132"/>
      <c r="BJ21" s="279"/>
      <c r="BK21" s="280"/>
      <c r="BL21" s="288"/>
      <c r="BM21" s="130" t="s">
        <v>44</v>
      </c>
      <c r="BN21" s="131"/>
      <c r="BO21" s="132"/>
      <c r="BP21" s="279"/>
      <c r="BQ21" s="280"/>
      <c r="BR21" s="288"/>
      <c r="BS21" s="130" t="s">
        <v>44</v>
      </c>
      <c r="BT21" s="131"/>
      <c r="BU21" s="132"/>
      <c r="BV21" s="279"/>
      <c r="BW21" s="280"/>
      <c r="BX21" s="288"/>
      <c r="BY21" s="130" t="s">
        <v>44</v>
      </c>
      <c r="BZ21" s="131"/>
      <c r="CA21" s="132"/>
      <c r="CE21" s="64"/>
      <c r="CF21" s="65"/>
      <c r="CG21" s="140" t="s">
        <v>75</v>
      </c>
      <c r="CH21" s="224" t="s">
        <v>79</v>
      </c>
      <c r="CI21" s="225"/>
      <c r="CJ21" s="226"/>
      <c r="CK21" s="272" t="s">
        <v>78</v>
      </c>
      <c r="CL21" s="310"/>
      <c r="CM21" s="310"/>
      <c r="CN21" s="311"/>
      <c r="CO21" s="279"/>
      <c r="CP21" s="280"/>
      <c r="CQ21" s="280"/>
      <c r="CR21" s="280"/>
      <c r="CS21" s="233" t="s">
        <v>87</v>
      </c>
      <c r="CT21" s="234"/>
      <c r="CU21" s="279"/>
      <c r="CV21" s="280"/>
      <c r="CW21" s="280"/>
      <c r="CX21" s="280"/>
      <c r="CY21" s="131" t="s">
        <v>87</v>
      </c>
      <c r="CZ21" s="132"/>
      <c r="DA21" s="279"/>
      <c r="DB21" s="280"/>
      <c r="DC21" s="280"/>
      <c r="DD21" s="280"/>
      <c r="DE21" s="131" t="s">
        <v>87</v>
      </c>
      <c r="DF21" s="132"/>
      <c r="DG21" s="279"/>
      <c r="DH21" s="280"/>
      <c r="DI21" s="280"/>
      <c r="DJ21" s="280"/>
      <c r="DK21" s="131" t="s">
        <v>87</v>
      </c>
      <c r="DL21" s="132"/>
      <c r="DM21" s="279"/>
      <c r="DN21" s="280"/>
      <c r="DO21" s="280"/>
      <c r="DP21" s="280"/>
      <c r="DQ21" s="131" t="s">
        <v>87</v>
      </c>
      <c r="DR21" s="132"/>
      <c r="DU21" s="141"/>
      <c r="DV21" s="145"/>
      <c r="DW21" s="146"/>
      <c r="DX21" s="149" t="s">
        <v>49</v>
      </c>
      <c r="DY21" s="152" t="s">
        <v>43</v>
      </c>
      <c r="DZ21" s="131"/>
      <c r="EA21" s="131"/>
      <c r="EB21" s="132"/>
      <c r="EC21" s="279"/>
      <c r="ED21" s="280"/>
      <c r="EE21" s="288"/>
      <c r="EF21" s="130" t="s">
        <v>44</v>
      </c>
      <c r="EG21" s="131"/>
      <c r="EH21" s="132"/>
      <c r="EI21" s="279"/>
      <c r="EJ21" s="280"/>
      <c r="EK21" s="288"/>
      <c r="EL21" s="130" t="s">
        <v>44</v>
      </c>
      <c r="EM21" s="131"/>
      <c r="EN21" s="132"/>
      <c r="EO21" s="279"/>
      <c r="EP21" s="280"/>
      <c r="EQ21" s="288"/>
      <c r="ER21" s="130" t="s">
        <v>44</v>
      </c>
      <c r="ES21" s="131"/>
      <c r="ET21" s="132"/>
      <c r="EU21" s="279"/>
      <c r="EV21" s="280"/>
      <c r="EW21" s="288"/>
      <c r="EX21" s="130" t="s">
        <v>44</v>
      </c>
      <c r="EY21" s="131"/>
      <c r="EZ21" s="132"/>
      <c r="FA21" s="279"/>
      <c r="FB21" s="280"/>
      <c r="FC21" s="288"/>
      <c r="FD21" s="130" t="s">
        <v>44</v>
      </c>
      <c r="FE21" s="131"/>
      <c r="FF21" s="132"/>
      <c r="FJ21" s="64"/>
      <c r="FK21" s="65"/>
      <c r="FL21" s="140" t="s">
        <v>75</v>
      </c>
      <c r="FM21" s="224" t="s">
        <v>79</v>
      </c>
      <c r="FN21" s="225"/>
      <c r="FO21" s="226"/>
      <c r="FP21" s="272" t="s">
        <v>78</v>
      </c>
      <c r="FQ21" s="310"/>
      <c r="FR21" s="310"/>
      <c r="FS21" s="311"/>
      <c r="FT21" s="279"/>
      <c r="FU21" s="280"/>
      <c r="FV21" s="280"/>
      <c r="FW21" s="280"/>
      <c r="FX21" s="233" t="s">
        <v>87</v>
      </c>
      <c r="FY21" s="234"/>
      <c r="FZ21" s="279"/>
      <c r="GA21" s="280"/>
      <c r="GB21" s="280"/>
      <c r="GC21" s="280"/>
      <c r="GD21" s="131" t="s">
        <v>87</v>
      </c>
      <c r="GE21" s="132"/>
      <c r="GF21" s="279"/>
      <c r="GG21" s="280"/>
      <c r="GH21" s="280"/>
      <c r="GI21" s="280"/>
      <c r="GJ21" s="131" t="s">
        <v>87</v>
      </c>
      <c r="GK21" s="132"/>
      <c r="GL21" s="279"/>
      <c r="GM21" s="280"/>
      <c r="GN21" s="280"/>
      <c r="GO21" s="280"/>
      <c r="GP21" s="131" t="s">
        <v>87</v>
      </c>
      <c r="GQ21" s="132"/>
      <c r="GR21" s="279"/>
      <c r="GS21" s="280"/>
      <c r="GT21" s="280"/>
      <c r="GU21" s="280"/>
      <c r="GV21" s="131" t="s">
        <v>87</v>
      </c>
      <c r="GW21" s="132"/>
      <c r="GZ21" s="141"/>
      <c r="HA21" s="145"/>
      <c r="HB21" s="146"/>
      <c r="HC21" s="149" t="s">
        <v>49</v>
      </c>
      <c r="HD21" s="152" t="s">
        <v>43</v>
      </c>
      <c r="HE21" s="131"/>
      <c r="HF21" s="131"/>
      <c r="HG21" s="132"/>
      <c r="HH21" s="279"/>
      <c r="HI21" s="280"/>
      <c r="HJ21" s="288"/>
      <c r="HK21" s="130" t="s">
        <v>44</v>
      </c>
      <c r="HL21" s="131"/>
      <c r="HM21" s="132"/>
      <c r="HN21" s="279"/>
      <c r="HO21" s="280"/>
      <c r="HP21" s="288"/>
      <c r="HQ21" s="130" t="s">
        <v>44</v>
      </c>
      <c r="HR21" s="131"/>
      <c r="HS21" s="132"/>
      <c r="HT21" s="279"/>
      <c r="HU21" s="280"/>
      <c r="HV21" s="288"/>
      <c r="HW21" s="130" t="s">
        <v>44</v>
      </c>
      <c r="HX21" s="131"/>
      <c r="HY21" s="132"/>
      <c r="HZ21" s="279"/>
      <c r="IA21" s="280"/>
      <c r="IB21" s="288"/>
      <c r="IC21" s="130" t="s">
        <v>44</v>
      </c>
      <c r="ID21" s="131"/>
      <c r="IE21" s="132"/>
      <c r="IF21" s="279"/>
      <c r="IG21" s="280"/>
      <c r="IH21" s="288"/>
      <c r="II21" s="130" t="s">
        <v>44</v>
      </c>
      <c r="IJ21" s="131"/>
      <c r="IK21" s="132"/>
      <c r="IO21" s="64"/>
    </row>
    <row r="22" spans="1:249" ht="40" customHeight="1">
      <c r="A22" s="65"/>
      <c r="B22" s="223"/>
      <c r="C22" s="227"/>
      <c r="D22" s="228"/>
      <c r="E22" s="229"/>
      <c r="F22" s="235" t="s">
        <v>71</v>
      </c>
      <c r="G22" s="236"/>
      <c r="H22" s="236"/>
      <c r="I22" s="237"/>
      <c r="J22" s="277"/>
      <c r="K22" s="278"/>
      <c r="L22" s="278"/>
      <c r="M22" s="278"/>
      <c r="N22" s="157" t="s">
        <v>87</v>
      </c>
      <c r="O22" s="158"/>
      <c r="P22" s="277"/>
      <c r="Q22" s="278"/>
      <c r="R22" s="278"/>
      <c r="S22" s="278"/>
      <c r="T22" s="157" t="s">
        <v>87</v>
      </c>
      <c r="U22" s="158"/>
      <c r="V22" s="277"/>
      <c r="W22" s="278"/>
      <c r="X22" s="278"/>
      <c r="Y22" s="278"/>
      <c r="Z22" s="157" t="s">
        <v>87</v>
      </c>
      <c r="AA22" s="158"/>
      <c r="AB22" s="277"/>
      <c r="AC22" s="278"/>
      <c r="AD22" s="278"/>
      <c r="AE22" s="278"/>
      <c r="AF22" s="157" t="s">
        <v>87</v>
      </c>
      <c r="AG22" s="158"/>
      <c r="AH22" s="277"/>
      <c r="AI22" s="278"/>
      <c r="AJ22" s="278"/>
      <c r="AK22" s="278"/>
      <c r="AL22" s="157" t="s">
        <v>87</v>
      </c>
      <c r="AM22" s="158"/>
      <c r="AP22" s="141"/>
      <c r="AQ22" s="145"/>
      <c r="AR22" s="146"/>
      <c r="AS22" s="150"/>
      <c r="AT22" s="167" t="s">
        <v>46</v>
      </c>
      <c r="AU22" s="157"/>
      <c r="AV22" s="157"/>
      <c r="AW22" s="158"/>
      <c r="AX22" s="277"/>
      <c r="AY22" s="278"/>
      <c r="AZ22" s="287"/>
      <c r="BA22" s="156" t="s">
        <v>44</v>
      </c>
      <c r="BB22" s="157"/>
      <c r="BC22" s="158"/>
      <c r="BD22" s="277"/>
      <c r="BE22" s="278"/>
      <c r="BF22" s="287"/>
      <c r="BG22" s="156" t="s">
        <v>44</v>
      </c>
      <c r="BH22" s="157"/>
      <c r="BI22" s="158"/>
      <c r="BJ22" s="277"/>
      <c r="BK22" s="278"/>
      <c r="BL22" s="287"/>
      <c r="BM22" s="156" t="s">
        <v>44</v>
      </c>
      <c r="BN22" s="157"/>
      <c r="BO22" s="158"/>
      <c r="BP22" s="277"/>
      <c r="BQ22" s="278"/>
      <c r="BR22" s="287"/>
      <c r="BS22" s="156" t="s">
        <v>44</v>
      </c>
      <c r="BT22" s="157"/>
      <c r="BU22" s="158"/>
      <c r="BV22" s="277"/>
      <c r="BW22" s="278"/>
      <c r="BX22" s="287"/>
      <c r="BY22" s="156" t="s">
        <v>44</v>
      </c>
      <c r="BZ22" s="157"/>
      <c r="CA22" s="158"/>
      <c r="CE22" s="64"/>
      <c r="CF22" s="65"/>
      <c r="CG22" s="223"/>
      <c r="CH22" s="227"/>
      <c r="CI22" s="228"/>
      <c r="CJ22" s="229"/>
      <c r="CK22" s="235" t="s">
        <v>71</v>
      </c>
      <c r="CL22" s="236"/>
      <c r="CM22" s="236"/>
      <c r="CN22" s="237"/>
      <c r="CO22" s="277"/>
      <c r="CP22" s="278"/>
      <c r="CQ22" s="278"/>
      <c r="CR22" s="278"/>
      <c r="CS22" s="157" t="s">
        <v>87</v>
      </c>
      <c r="CT22" s="158"/>
      <c r="CU22" s="277"/>
      <c r="CV22" s="278"/>
      <c r="CW22" s="278"/>
      <c r="CX22" s="278"/>
      <c r="CY22" s="157" t="s">
        <v>87</v>
      </c>
      <c r="CZ22" s="158"/>
      <c r="DA22" s="277"/>
      <c r="DB22" s="278"/>
      <c r="DC22" s="278"/>
      <c r="DD22" s="278"/>
      <c r="DE22" s="157" t="s">
        <v>87</v>
      </c>
      <c r="DF22" s="158"/>
      <c r="DG22" s="277"/>
      <c r="DH22" s="278"/>
      <c r="DI22" s="278"/>
      <c r="DJ22" s="278"/>
      <c r="DK22" s="157" t="s">
        <v>87</v>
      </c>
      <c r="DL22" s="158"/>
      <c r="DM22" s="277"/>
      <c r="DN22" s="278"/>
      <c r="DO22" s="278"/>
      <c r="DP22" s="278"/>
      <c r="DQ22" s="157" t="s">
        <v>87</v>
      </c>
      <c r="DR22" s="158"/>
      <c r="DU22" s="141"/>
      <c r="DV22" s="145"/>
      <c r="DW22" s="146"/>
      <c r="DX22" s="150"/>
      <c r="DY22" s="167" t="s">
        <v>46</v>
      </c>
      <c r="DZ22" s="157"/>
      <c r="EA22" s="157"/>
      <c r="EB22" s="158"/>
      <c r="EC22" s="277"/>
      <c r="ED22" s="278"/>
      <c r="EE22" s="287"/>
      <c r="EF22" s="156" t="s">
        <v>44</v>
      </c>
      <c r="EG22" s="157"/>
      <c r="EH22" s="158"/>
      <c r="EI22" s="277"/>
      <c r="EJ22" s="278"/>
      <c r="EK22" s="287"/>
      <c r="EL22" s="156" t="s">
        <v>44</v>
      </c>
      <c r="EM22" s="157"/>
      <c r="EN22" s="158"/>
      <c r="EO22" s="277"/>
      <c r="EP22" s="278"/>
      <c r="EQ22" s="287"/>
      <c r="ER22" s="156" t="s">
        <v>44</v>
      </c>
      <c r="ES22" s="157"/>
      <c r="ET22" s="158"/>
      <c r="EU22" s="277"/>
      <c r="EV22" s="278"/>
      <c r="EW22" s="287"/>
      <c r="EX22" s="156" t="s">
        <v>44</v>
      </c>
      <c r="EY22" s="157"/>
      <c r="EZ22" s="158"/>
      <c r="FA22" s="277"/>
      <c r="FB22" s="278"/>
      <c r="FC22" s="287"/>
      <c r="FD22" s="156" t="s">
        <v>44</v>
      </c>
      <c r="FE22" s="157"/>
      <c r="FF22" s="158"/>
      <c r="FJ22" s="64"/>
      <c r="FK22" s="65"/>
      <c r="FL22" s="223"/>
      <c r="FM22" s="227"/>
      <c r="FN22" s="228"/>
      <c r="FO22" s="229"/>
      <c r="FP22" s="235" t="s">
        <v>71</v>
      </c>
      <c r="FQ22" s="236"/>
      <c r="FR22" s="236"/>
      <c r="FS22" s="237"/>
      <c r="FT22" s="277"/>
      <c r="FU22" s="278"/>
      <c r="FV22" s="278"/>
      <c r="FW22" s="278"/>
      <c r="FX22" s="157" t="s">
        <v>87</v>
      </c>
      <c r="FY22" s="158"/>
      <c r="FZ22" s="277"/>
      <c r="GA22" s="278"/>
      <c r="GB22" s="278"/>
      <c r="GC22" s="278"/>
      <c r="GD22" s="157" t="s">
        <v>87</v>
      </c>
      <c r="GE22" s="158"/>
      <c r="GF22" s="277"/>
      <c r="GG22" s="278"/>
      <c r="GH22" s="278"/>
      <c r="GI22" s="278"/>
      <c r="GJ22" s="157" t="s">
        <v>87</v>
      </c>
      <c r="GK22" s="158"/>
      <c r="GL22" s="277"/>
      <c r="GM22" s="278"/>
      <c r="GN22" s="278"/>
      <c r="GO22" s="278"/>
      <c r="GP22" s="157" t="s">
        <v>87</v>
      </c>
      <c r="GQ22" s="158"/>
      <c r="GR22" s="277"/>
      <c r="GS22" s="278"/>
      <c r="GT22" s="278"/>
      <c r="GU22" s="278"/>
      <c r="GV22" s="157" t="s">
        <v>87</v>
      </c>
      <c r="GW22" s="158"/>
      <c r="GZ22" s="141"/>
      <c r="HA22" s="145"/>
      <c r="HB22" s="146"/>
      <c r="HC22" s="150"/>
      <c r="HD22" s="167" t="s">
        <v>46</v>
      </c>
      <c r="HE22" s="157"/>
      <c r="HF22" s="157"/>
      <c r="HG22" s="158"/>
      <c r="HH22" s="277"/>
      <c r="HI22" s="278"/>
      <c r="HJ22" s="287"/>
      <c r="HK22" s="156" t="s">
        <v>44</v>
      </c>
      <c r="HL22" s="157"/>
      <c r="HM22" s="158"/>
      <c r="HN22" s="277"/>
      <c r="HO22" s="278"/>
      <c r="HP22" s="287"/>
      <c r="HQ22" s="156" t="s">
        <v>44</v>
      </c>
      <c r="HR22" s="157"/>
      <c r="HS22" s="158"/>
      <c r="HT22" s="277"/>
      <c r="HU22" s="278"/>
      <c r="HV22" s="287"/>
      <c r="HW22" s="156" t="s">
        <v>44</v>
      </c>
      <c r="HX22" s="157"/>
      <c r="HY22" s="158"/>
      <c r="HZ22" s="277"/>
      <c r="IA22" s="278"/>
      <c r="IB22" s="287"/>
      <c r="IC22" s="156" t="s">
        <v>44</v>
      </c>
      <c r="ID22" s="157"/>
      <c r="IE22" s="158"/>
      <c r="IF22" s="277"/>
      <c r="IG22" s="278"/>
      <c r="IH22" s="287"/>
      <c r="II22" s="156" t="s">
        <v>44</v>
      </c>
      <c r="IJ22" s="157"/>
      <c r="IK22" s="158"/>
      <c r="IO22" s="64"/>
    </row>
    <row r="23" spans="1:249" ht="40" customHeight="1">
      <c r="A23" s="65"/>
      <c r="B23" s="223"/>
      <c r="C23" s="227"/>
      <c r="D23" s="228"/>
      <c r="E23" s="229"/>
      <c r="F23" s="238" t="s">
        <v>69</v>
      </c>
      <c r="G23" s="239"/>
      <c r="H23" s="239"/>
      <c r="I23" s="240"/>
      <c r="J23" s="281"/>
      <c r="K23" s="282"/>
      <c r="L23" s="282"/>
      <c r="M23" s="282"/>
      <c r="N23" s="243" t="s">
        <v>87</v>
      </c>
      <c r="O23" s="244"/>
      <c r="P23" s="281"/>
      <c r="Q23" s="282"/>
      <c r="R23" s="282"/>
      <c r="S23" s="282"/>
      <c r="T23" s="157" t="s">
        <v>87</v>
      </c>
      <c r="U23" s="158"/>
      <c r="V23" s="281"/>
      <c r="W23" s="282"/>
      <c r="X23" s="282"/>
      <c r="Y23" s="282"/>
      <c r="Z23" s="157" t="s">
        <v>87</v>
      </c>
      <c r="AA23" s="158"/>
      <c r="AB23" s="281"/>
      <c r="AC23" s="282"/>
      <c r="AD23" s="282"/>
      <c r="AE23" s="282"/>
      <c r="AF23" s="157" t="s">
        <v>87</v>
      </c>
      <c r="AG23" s="158"/>
      <c r="AH23" s="281"/>
      <c r="AI23" s="282"/>
      <c r="AJ23" s="282"/>
      <c r="AK23" s="282"/>
      <c r="AL23" s="157" t="s">
        <v>87</v>
      </c>
      <c r="AM23" s="158"/>
      <c r="AP23" s="141"/>
      <c r="AQ23" s="145"/>
      <c r="AR23" s="146"/>
      <c r="AS23" s="150"/>
      <c r="AT23" s="167" t="s">
        <v>50</v>
      </c>
      <c r="AU23" s="157"/>
      <c r="AV23" s="157"/>
      <c r="AW23" s="158"/>
      <c r="AX23" s="277"/>
      <c r="AY23" s="278"/>
      <c r="AZ23" s="287"/>
      <c r="BA23" s="156" t="s">
        <v>44</v>
      </c>
      <c r="BB23" s="157"/>
      <c r="BC23" s="158"/>
      <c r="BD23" s="277"/>
      <c r="BE23" s="278"/>
      <c r="BF23" s="287"/>
      <c r="BG23" s="156" t="s">
        <v>44</v>
      </c>
      <c r="BH23" s="157"/>
      <c r="BI23" s="158"/>
      <c r="BJ23" s="277"/>
      <c r="BK23" s="278"/>
      <c r="BL23" s="287"/>
      <c r="BM23" s="156" t="s">
        <v>44</v>
      </c>
      <c r="BN23" s="157"/>
      <c r="BO23" s="158"/>
      <c r="BP23" s="277"/>
      <c r="BQ23" s="278"/>
      <c r="BR23" s="287"/>
      <c r="BS23" s="156" t="s">
        <v>44</v>
      </c>
      <c r="BT23" s="157"/>
      <c r="BU23" s="158"/>
      <c r="BV23" s="277"/>
      <c r="BW23" s="278"/>
      <c r="BX23" s="287"/>
      <c r="BY23" s="156" t="s">
        <v>44</v>
      </c>
      <c r="BZ23" s="157"/>
      <c r="CA23" s="158"/>
      <c r="CE23" s="64"/>
      <c r="CF23" s="65"/>
      <c r="CG23" s="223"/>
      <c r="CH23" s="227"/>
      <c r="CI23" s="228"/>
      <c r="CJ23" s="229"/>
      <c r="CK23" s="238" t="s">
        <v>69</v>
      </c>
      <c r="CL23" s="239"/>
      <c r="CM23" s="239"/>
      <c r="CN23" s="240"/>
      <c r="CO23" s="281"/>
      <c r="CP23" s="282"/>
      <c r="CQ23" s="282"/>
      <c r="CR23" s="282"/>
      <c r="CS23" s="243" t="s">
        <v>87</v>
      </c>
      <c r="CT23" s="244"/>
      <c r="CU23" s="281"/>
      <c r="CV23" s="282"/>
      <c r="CW23" s="282"/>
      <c r="CX23" s="282"/>
      <c r="CY23" s="157" t="s">
        <v>87</v>
      </c>
      <c r="CZ23" s="158"/>
      <c r="DA23" s="281"/>
      <c r="DB23" s="282"/>
      <c r="DC23" s="282"/>
      <c r="DD23" s="282"/>
      <c r="DE23" s="157" t="s">
        <v>87</v>
      </c>
      <c r="DF23" s="158"/>
      <c r="DG23" s="281"/>
      <c r="DH23" s="282"/>
      <c r="DI23" s="282"/>
      <c r="DJ23" s="282"/>
      <c r="DK23" s="157" t="s">
        <v>87</v>
      </c>
      <c r="DL23" s="158"/>
      <c r="DM23" s="281"/>
      <c r="DN23" s="282"/>
      <c r="DO23" s="282"/>
      <c r="DP23" s="282"/>
      <c r="DQ23" s="157" t="s">
        <v>87</v>
      </c>
      <c r="DR23" s="158"/>
      <c r="DU23" s="141"/>
      <c r="DV23" s="145"/>
      <c r="DW23" s="146"/>
      <c r="DX23" s="150"/>
      <c r="DY23" s="167" t="s">
        <v>50</v>
      </c>
      <c r="DZ23" s="157"/>
      <c r="EA23" s="157"/>
      <c r="EB23" s="158"/>
      <c r="EC23" s="277"/>
      <c r="ED23" s="278"/>
      <c r="EE23" s="287"/>
      <c r="EF23" s="156" t="s">
        <v>44</v>
      </c>
      <c r="EG23" s="157"/>
      <c r="EH23" s="158"/>
      <c r="EI23" s="277"/>
      <c r="EJ23" s="278"/>
      <c r="EK23" s="287"/>
      <c r="EL23" s="156" t="s">
        <v>44</v>
      </c>
      <c r="EM23" s="157"/>
      <c r="EN23" s="158"/>
      <c r="EO23" s="277"/>
      <c r="EP23" s="278"/>
      <c r="EQ23" s="287"/>
      <c r="ER23" s="156" t="s">
        <v>44</v>
      </c>
      <c r="ES23" s="157"/>
      <c r="ET23" s="158"/>
      <c r="EU23" s="277"/>
      <c r="EV23" s="278"/>
      <c r="EW23" s="287"/>
      <c r="EX23" s="156" t="s">
        <v>44</v>
      </c>
      <c r="EY23" s="157"/>
      <c r="EZ23" s="158"/>
      <c r="FA23" s="277"/>
      <c r="FB23" s="278"/>
      <c r="FC23" s="287"/>
      <c r="FD23" s="156" t="s">
        <v>44</v>
      </c>
      <c r="FE23" s="157"/>
      <c r="FF23" s="158"/>
      <c r="FJ23" s="64"/>
      <c r="FK23" s="65"/>
      <c r="FL23" s="223"/>
      <c r="FM23" s="227"/>
      <c r="FN23" s="228"/>
      <c r="FO23" s="229"/>
      <c r="FP23" s="238" t="s">
        <v>69</v>
      </c>
      <c r="FQ23" s="239"/>
      <c r="FR23" s="239"/>
      <c r="FS23" s="240"/>
      <c r="FT23" s="281"/>
      <c r="FU23" s="282"/>
      <c r="FV23" s="282"/>
      <c r="FW23" s="282"/>
      <c r="FX23" s="243" t="s">
        <v>87</v>
      </c>
      <c r="FY23" s="244"/>
      <c r="FZ23" s="281"/>
      <c r="GA23" s="282"/>
      <c r="GB23" s="282"/>
      <c r="GC23" s="282"/>
      <c r="GD23" s="157" t="s">
        <v>87</v>
      </c>
      <c r="GE23" s="158"/>
      <c r="GF23" s="281"/>
      <c r="GG23" s="282"/>
      <c r="GH23" s="282"/>
      <c r="GI23" s="282"/>
      <c r="GJ23" s="157" t="s">
        <v>87</v>
      </c>
      <c r="GK23" s="158"/>
      <c r="GL23" s="281"/>
      <c r="GM23" s="282"/>
      <c r="GN23" s="282"/>
      <c r="GO23" s="282"/>
      <c r="GP23" s="157" t="s">
        <v>87</v>
      </c>
      <c r="GQ23" s="158"/>
      <c r="GR23" s="281"/>
      <c r="GS23" s="282"/>
      <c r="GT23" s="282"/>
      <c r="GU23" s="282"/>
      <c r="GV23" s="157" t="s">
        <v>87</v>
      </c>
      <c r="GW23" s="158"/>
      <c r="GZ23" s="141"/>
      <c r="HA23" s="145"/>
      <c r="HB23" s="146"/>
      <c r="HC23" s="150"/>
      <c r="HD23" s="167" t="s">
        <v>50</v>
      </c>
      <c r="HE23" s="157"/>
      <c r="HF23" s="157"/>
      <c r="HG23" s="158"/>
      <c r="HH23" s="277"/>
      <c r="HI23" s="278"/>
      <c r="HJ23" s="287"/>
      <c r="HK23" s="156" t="s">
        <v>44</v>
      </c>
      <c r="HL23" s="157"/>
      <c r="HM23" s="158"/>
      <c r="HN23" s="277"/>
      <c r="HO23" s="278"/>
      <c r="HP23" s="287"/>
      <c r="HQ23" s="156" t="s">
        <v>44</v>
      </c>
      <c r="HR23" s="157"/>
      <c r="HS23" s="158"/>
      <c r="HT23" s="277"/>
      <c r="HU23" s="278"/>
      <c r="HV23" s="287"/>
      <c r="HW23" s="156" t="s">
        <v>44</v>
      </c>
      <c r="HX23" s="157"/>
      <c r="HY23" s="158"/>
      <c r="HZ23" s="277"/>
      <c r="IA23" s="278"/>
      <c r="IB23" s="287"/>
      <c r="IC23" s="156" t="s">
        <v>44</v>
      </c>
      <c r="ID23" s="157"/>
      <c r="IE23" s="158"/>
      <c r="IF23" s="277"/>
      <c r="IG23" s="278"/>
      <c r="IH23" s="287"/>
      <c r="II23" s="156" t="s">
        <v>44</v>
      </c>
      <c r="IJ23" s="157"/>
      <c r="IK23" s="158"/>
      <c r="IO23" s="64"/>
    </row>
    <row r="24" spans="1:249" ht="40" customHeight="1">
      <c r="A24" s="65"/>
      <c r="B24" s="223"/>
      <c r="C24" s="227"/>
      <c r="D24" s="228"/>
      <c r="E24" s="229"/>
      <c r="F24" s="238" t="s">
        <v>73</v>
      </c>
      <c r="G24" s="243"/>
      <c r="H24" s="243"/>
      <c r="I24" s="244"/>
      <c r="J24" s="277"/>
      <c r="K24" s="278"/>
      <c r="L24" s="278"/>
      <c r="M24" s="278"/>
      <c r="N24" s="157" t="s">
        <v>87</v>
      </c>
      <c r="O24" s="158"/>
      <c r="P24" s="277"/>
      <c r="Q24" s="278"/>
      <c r="R24" s="278"/>
      <c r="S24" s="278"/>
      <c r="T24" s="157" t="s">
        <v>87</v>
      </c>
      <c r="U24" s="158"/>
      <c r="V24" s="277"/>
      <c r="W24" s="278"/>
      <c r="X24" s="278"/>
      <c r="Y24" s="278"/>
      <c r="Z24" s="157" t="s">
        <v>87</v>
      </c>
      <c r="AA24" s="158"/>
      <c r="AB24" s="277"/>
      <c r="AC24" s="278"/>
      <c r="AD24" s="278"/>
      <c r="AE24" s="278"/>
      <c r="AF24" s="157" t="s">
        <v>87</v>
      </c>
      <c r="AG24" s="158"/>
      <c r="AH24" s="277"/>
      <c r="AI24" s="278"/>
      <c r="AJ24" s="278"/>
      <c r="AK24" s="278"/>
      <c r="AL24" s="157" t="s">
        <v>87</v>
      </c>
      <c r="AM24" s="158"/>
      <c r="AP24" s="141"/>
      <c r="AQ24" s="145"/>
      <c r="AR24" s="146"/>
      <c r="AS24" s="150"/>
      <c r="AT24" s="167" t="s">
        <v>51</v>
      </c>
      <c r="AU24" s="157"/>
      <c r="AV24" s="157"/>
      <c r="AW24" s="158"/>
      <c r="AX24" s="277"/>
      <c r="AY24" s="278"/>
      <c r="AZ24" s="287"/>
      <c r="BA24" s="156" t="s">
        <v>44</v>
      </c>
      <c r="BB24" s="157"/>
      <c r="BC24" s="158"/>
      <c r="BD24" s="277"/>
      <c r="BE24" s="278"/>
      <c r="BF24" s="287"/>
      <c r="BG24" s="156" t="s">
        <v>44</v>
      </c>
      <c r="BH24" s="157"/>
      <c r="BI24" s="158"/>
      <c r="BJ24" s="277"/>
      <c r="BK24" s="278"/>
      <c r="BL24" s="287"/>
      <c r="BM24" s="156" t="s">
        <v>44</v>
      </c>
      <c r="BN24" s="157"/>
      <c r="BO24" s="158"/>
      <c r="BP24" s="277"/>
      <c r="BQ24" s="278"/>
      <c r="BR24" s="287"/>
      <c r="BS24" s="156" t="s">
        <v>44</v>
      </c>
      <c r="BT24" s="157"/>
      <c r="BU24" s="158"/>
      <c r="BV24" s="277"/>
      <c r="BW24" s="278"/>
      <c r="BX24" s="287"/>
      <c r="BY24" s="156" t="s">
        <v>44</v>
      </c>
      <c r="BZ24" s="157"/>
      <c r="CA24" s="158"/>
      <c r="CE24" s="64"/>
      <c r="CF24" s="65"/>
      <c r="CG24" s="223"/>
      <c r="CH24" s="227"/>
      <c r="CI24" s="228"/>
      <c r="CJ24" s="229"/>
      <c r="CK24" s="238" t="s">
        <v>73</v>
      </c>
      <c r="CL24" s="243"/>
      <c r="CM24" s="243"/>
      <c r="CN24" s="244"/>
      <c r="CO24" s="277"/>
      <c r="CP24" s="278"/>
      <c r="CQ24" s="278"/>
      <c r="CR24" s="278"/>
      <c r="CS24" s="157" t="s">
        <v>87</v>
      </c>
      <c r="CT24" s="158"/>
      <c r="CU24" s="277"/>
      <c r="CV24" s="278"/>
      <c r="CW24" s="278"/>
      <c r="CX24" s="278"/>
      <c r="CY24" s="157" t="s">
        <v>87</v>
      </c>
      <c r="CZ24" s="158"/>
      <c r="DA24" s="277"/>
      <c r="DB24" s="278"/>
      <c r="DC24" s="278"/>
      <c r="DD24" s="278"/>
      <c r="DE24" s="157" t="s">
        <v>87</v>
      </c>
      <c r="DF24" s="158"/>
      <c r="DG24" s="277"/>
      <c r="DH24" s="278"/>
      <c r="DI24" s="278"/>
      <c r="DJ24" s="278"/>
      <c r="DK24" s="157" t="s">
        <v>87</v>
      </c>
      <c r="DL24" s="158"/>
      <c r="DM24" s="277"/>
      <c r="DN24" s="278"/>
      <c r="DO24" s="278"/>
      <c r="DP24" s="278"/>
      <c r="DQ24" s="157" t="s">
        <v>87</v>
      </c>
      <c r="DR24" s="158"/>
      <c r="DU24" s="141"/>
      <c r="DV24" s="145"/>
      <c r="DW24" s="146"/>
      <c r="DX24" s="150"/>
      <c r="DY24" s="167" t="s">
        <v>51</v>
      </c>
      <c r="DZ24" s="157"/>
      <c r="EA24" s="157"/>
      <c r="EB24" s="158"/>
      <c r="EC24" s="277"/>
      <c r="ED24" s="278"/>
      <c r="EE24" s="287"/>
      <c r="EF24" s="156" t="s">
        <v>44</v>
      </c>
      <c r="EG24" s="157"/>
      <c r="EH24" s="158"/>
      <c r="EI24" s="277"/>
      <c r="EJ24" s="278"/>
      <c r="EK24" s="287"/>
      <c r="EL24" s="156" t="s">
        <v>44</v>
      </c>
      <c r="EM24" s="157"/>
      <c r="EN24" s="158"/>
      <c r="EO24" s="277"/>
      <c r="EP24" s="278"/>
      <c r="EQ24" s="287"/>
      <c r="ER24" s="156" t="s">
        <v>44</v>
      </c>
      <c r="ES24" s="157"/>
      <c r="ET24" s="158"/>
      <c r="EU24" s="277"/>
      <c r="EV24" s="278"/>
      <c r="EW24" s="287"/>
      <c r="EX24" s="156" t="s">
        <v>44</v>
      </c>
      <c r="EY24" s="157"/>
      <c r="EZ24" s="158"/>
      <c r="FA24" s="277"/>
      <c r="FB24" s="278"/>
      <c r="FC24" s="287"/>
      <c r="FD24" s="156" t="s">
        <v>44</v>
      </c>
      <c r="FE24" s="157"/>
      <c r="FF24" s="158"/>
      <c r="FJ24" s="64"/>
      <c r="FK24" s="65"/>
      <c r="FL24" s="223"/>
      <c r="FM24" s="227"/>
      <c r="FN24" s="228"/>
      <c r="FO24" s="229"/>
      <c r="FP24" s="238" t="s">
        <v>73</v>
      </c>
      <c r="FQ24" s="243"/>
      <c r="FR24" s="243"/>
      <c r="FS24" s="244"/>
      <c r="FT24" s="277"/>
      <c r="FU24" s="278"/>
      <c r="FV24" s="278"/>
      <c r="FW24" s="278"/>
      <c r="FX24" s="157" t="s">
        <v>87</v>
      </c>
      <c r="FY24" s="158"/>
      <c r="FZ24" s="277"/>
      <c r="GA24" s="278"/>
      <c r="GB24" s="278"/>
      <c r="GC24" s="278"/>
      <c r="GD24" s="157" t="s">
        <v>87</v>
      </c>
      <c r="GE24" s="158"/>
      <c r="GF24" s="277"/>
      <c r="GG24" s="278"/>
      <c r="GH24" s="278"/>
      <c r="GI24" s="278"/>
      <c r="GJ24" s="157" t="s">
        <v>87</v>
      </c>
      <c r="GK24" s="158"/>
      <c r="GL24" s="277"/>
      <c r="GM24" s="278"/>
      <c r="GN24" s="278"/>
      <c r="GO24" s="278"/>
      <c r="GP24" s="157" t="s">
        <v>87</v>
      </c>
      <c r="GQ24" s="158"/>
      <c r="GR24" s="277"/>
      <c r="GS24" s="278"/>
      <c r="GT24" s="278"/>
      <c r="GU24" s="278"/>
      <c r="GV24" s="157" t="s">
        <v>87</v>
      </c>
      <c r="GW24" s="158"/>
      <c r="GZ24" s="141"/>
      <c r="HA24" s="145"/>
      <c r="HB24" s="146"/>
      <c r="HC24" s="150"/>
      <c r="HD24" s="167" t="s">
        <v>51</v>
      </c>
      <c r="HE24" s="157"/>
      <c r="HF24" s="157"/>
      <c r="HG24" s="158"/>
      <c r="HH24" s="277"/>
      <c r="HI24" s="278"/>
      <c r="HJ24" s="287"/>
      <c r="HK24" s="156" t="s">
        <v>44</v>
      </c>
      <c r="HL24" s="157"/>
      <c r="HM24" s="158"/>
      <c r="HN24" s="277"/>
      <c r="HO24" s="278"/>
      <c r="HP24" s="287"/>
      <c r="HQ24" s="156" t="s">
        <v>44</v>
      </c>
      <c r="HR24" s="157"/>
      <c r="HS24" s="158"/>
      <c r="HT24" s="277"/>
      <c r="HU24" s="278"/>
      <c r="HV24" s="287"/>
      <c r="HW24" s="156" t="s">
        <v>44</v>
      </c>
      <c r="HX24" s="157"/>
      <c r="HY24" s="158"/>
      <c r="HZ24" s="277"/>
      <c r="IA24" s="278"/>
      <c r="IB24" s="287"/>
      <c r="IC24" s="156" t="s">
        <v>44</v>
      </c>
      <c r="ID24" s="157"/>
      <c r="IE24" s="158"/>
      <c r="IF24" s="277"/>
      <c r="IG24" s="278"/>
      <c r="IH24" s="287"/>
      <c r="II24" s="156" t="s">
        <v>44</v>
      </c>
      <c r="IJ24" s="157"/>
      <c r="IK24" s="158"/>
      <c r="IO24" s="64"/>
    </row>
    <row r="25" spans="1:249" ht="40" customHeight="1" thickBot="1">
      <c r="A25" s="65"/>
      <c r="B25" s="223"/>
      <c r="C25" s="227"/>
      <c r="D25" s="228"/>
      <c r="E25" s="229"/>
      <c r="F25" s="245" t="s">
        <v>72</v>
      </c>
      <c r="G25" s="178"/>
      <c r="H25" s="178"/>
      <c r="I25" s="179"/>
      <c r="J25" s="275"/>
      <c r="K25" s="276"/>
      <c r="L25" s="276"/>
      <c r="M25" s="276"/>
      <c r="N25" s="178" t="s">
        <v>87</v>
      </c>
      <c r="O25" s="179"/>
      <c r="P25" s="275"/>
      <c r="Q25" s="276"/>
      <c r="R25" s="276"/>
      <c r="S25" s="276"/>
      <c r="T25" s="178" t="s">
        <v>87</v>
      </c>
      <c r="U25" s="179"/>
      <c r="V25" s="275"/>
      <c r="W25" s="276"/>
      <c r="X25" s="276"/>
      <c r="Y25" s="276"/>
      <c r="Z25" s="178" t="s">
        <v>87</v>
      </c>
      <c r="AA25" s="179"/>
      <c r="AB25" s="275"/>
      <c r="AC25" s="276"/>
      <c r="AD25" s="276"/>
      <c r="AE25" s="276"/>
      <c r="AF25" s="178" t="s">
        <v>87</v>
      </c>
      <c r="AG25" s="179"/>
      <c r="AH25" s="275"/>
      <c r="AI25" s="276"/>
      <c r="AJ25" s="276"/>
      <c r="AK25" s="276"/>
      <c r="AL25" s="178" t="s">
        <v>87</v>
      </c>
      <c r="AM25" s="179"/>
      <c r="AP25" s="141"/>
      <c r="AQ25" s="145"/>
      <c r="AR25" s="146"/>
      <c r="AS25" s="151"/>
      <c r="AT25" s="190" t="s">
        <v>52</v>
      </c>
      <c r="AU25" s="178"/>
      <c r="AV25" s="178"/>
      <c r="AW25" s="179"/>
      <c r="AX25" s="275"/>
      <c r="AY25" s="276"/>
      <c r="AZ25" s="289"/>
      <c r="BA25" s="183" t="s">
        <v>44</v>
      </c>
      <c r="BB25" s="178"/>
      <c r="BC25" s="179"/>
      <c r="BD25" s="275"/>
      <c r="BE25" s="276"/>
      <c r="BF25" s="289"/>
      <c r="BG25" s="183" t="s">
        <v>44</v>
      </c>
      <c r="BH25" s="178"/>
      <c r="BI25" s="179"/>
      <c r="BJ25" s="275"/>
      <c r="BK25" s="276"/>
      <c r="BL25" s="289"/>
      <c r="BM25" s="183" t="s">
        <v>44</v>
      </c>
      <c r="BN25" s="178"/>
      <c r="BO25" s="179"/>
      <c r="BP25" s="275"/>
      <c r="BQ25" s="276"/>
      <c r="BR25" s="289"/>
      <c r="BS25" s="183" t="s">
        <v>44</v>
      </c>
      <c r="BT25" s="178"/>
      <c r="BU25" s="179"/>
      <c r="BV25" s="275"/>
      <c r="BW25" s="276"/>
      <c r="BX25" s="289"/>
      <c r="BY25" s="183" t="s">
        <v>44</v>
      </c>
      <c r="BZ25" s="178"/>
      <c r="CA25" s="179"/>
      <c r="CE25" s="64"/>
      <c r="CF25" s="65"/>
      <c r="CG25" s="223"/>
      <c r="CH25" s="227"/>
      <c r="CI25" s="228"/>
      <c r="CJ25" s="229"/>
      <c r="CK25" s="245" t="s">
        <v>72</v>
      </c>
      <c r="CL25" s="178"/>
      <c r="CM25" s="178"/>
      <c r="CN25" s="179"/>
      <c r="CO25" s="275"/>
      <c r="CP25" s="276"/>
      <c r="CQ25" s="276"/>
      <c r="CR25" s="276"/>
      <c r="CS25" s="178" t="s">
        <v>87</v>
      </c>
      <c r="CT25" s="179"/>
      <c r="CU25" s="275"/>
      <c r="CV25" s="276"/>
      <c r="CW25" s="276"/>
      <c r="CX25" s="276"/>
      <c r="CY25" s="178" t="s">
        <v>87</v>
      </c>
      <c r="CZ25" s="179"/>
      <c r="DA25" s="275"/>
      <c r="DB25" s="276"/>
      <c r="DC25" s="276"/>
      <c r="DD25" s="276"/>
      <c r="DE25" s="178" t="s">
        <v>87</v>
      </c>
      <c r="DF25" s="179"/>
      <c r="DG25" s="275"/>
      <c r="DH25" s="276"/>
      <c r="DI25" s="276"/>
      <c r="DJ25" s="276"/>
      <c r="DK25" s="178" t="s">
        <v>87</v>
      </c>
      <c r="DL25" s="179"/>
      <c r="DM25" s="275"/>
      <c r="DN25" s="276"/>
      <c r="DO25" s="276"/>
      <c r="DP25" s="276"/>
      <c r="DQ25" s="178" t="s">
        <v>87</v>
      </c>
      <c r="DR25" s="179"/>
      <c r="DU25" s="141"/>
      <c r="DV25" s="145"/>
      <c r="DW25" s="146"/>
      <c r="DX25" s="151"/>
      <c r="DY25" s="190" t="s">
        <v>52</v>
      </c>
      <c r="DZ25" s="178"/>
      <c r="EA25" s="178"/>
      <c r="EB25" s="179"/>
      <c r="EC25" s="275"/>
      <c r="ED25" s="276"/>
      <c r="EE25" s="289"/>
      <c r="EF25" s="183" t="s">
        <v>44</v>
      </c>
      <c r="EG25" s="178"/>
      <c r="EH25" s="179"/>
      <c r="EI25" s="275"/>
      <c r="EJ25" s="276"/>
      <c r="EK25" s="289"/>
      <c r="EL25" s="183" t="s">
        <v>44</v>
      </c>
      <c r="EM25" s="178"/>
      <c r="EN25" s="179"/>
      <c r="EO25" s="275"/>
      <c r="EP25" s="276"/>
      <c r="EQ25" s="289"/>
      <c r="ER25" s="183" t="s">
        <v>44</v>
      </c>
      <c r="ES25" s="178"/>
      <c r="ET25" s="179"/>
      <c r="EU25" s="275"/>
      <c r="EV25" s="276"/>
      <c r="EW25" s="289"/>
      <c r="EX25" s="183" t="s">
        <v>44</v>
      </c>
      <c r="EY25" s="178"/>
      <c r="EZ25" s="179"/>
      <c r="FA25" s="275"/>
      <c r="FB25" s="276"/>
      <c r="FC25" s="289"/>
      <c r="FD25" s="183" t="s">
        <v>44</v>
      </c>
      <c r="FE25" s="178"/>
      <c r="FF25" s="179"/>
      <c r="FJ25" s="64"/>
      <c r="FK25" s="65"/>
      <c r="FL25" s="223"/>
      <c r="FM25" s="227"/>
      <c r="FN25" s="228"/>
      <c r="FO25" s="229"/>
      <c r="FP25" s="245" t="s">
        <v>72</v>
      </c>
      <c r="FQ25" s="178"/>
      <c r="FR25" s="178"/>
      <c r="FS25" s="179"/>
      <c r="FT25" s="275"/>
      <c r="FU25" s="276"/>
      <c r="FV25" s="276"/>
      <c r="FW25" s="276"/>
      <c r="FX25" s="178" t="s">
        <v>87</v>
      </c>
      <c r="FY25" s="179"/>
      <c r="FZ25" s="275"/>
      <c r="GA25" s="276"/>
      <c r="GB25" s="276"/>
      <c r="GC25" s="276"/>
      <c r="GD25" s="178" t="s">
        <v>87</v>
      </c>
      <c r="GE25" s="179"/>
      <c r="GF25" s="275"/>
      <c r="GG25" s="276"/>
      <c r="GH25" s="276"/>
      <c r="GI25" s="276"/>
      <c r="GJ25" s="178" t="s">
        <v>87</v>
      </c>
      <c r="GK25" s="179"/>
      <c r="GL25" s="275"/>
      <c r="GM25" s="276"/>
      <c r="GN25" s="276"/>
      <c r="GO25" s="276"/>
      <c r="GP25" s="178" t="s">
        <v>87</v>
      </c>
      <c r="GQ25" s="179"/>
      <c r="GR25" s="275"/>
      <c r="GS25" s="276"/>
      <c r="GT25" s="276"/>
      <c r="GU25" s="276"/>
      <c r="GV25" s="178" t="s">
        <v>87</v>
      </c>
      <c r="GW25" s="179"/>
      <c r="GZ25" s="141"/>
      <c r="HA25" s="145"/>
      <c r="HB25" s="146"/>
      <c r="HC25" s="151"/>
      <c r="HD25" s="190" t="s">
        <v>52</v>
      </c>
      <c r="HE25" s="178"/>
      <c r="HF25" s="178"/>
      <c r="HG25" s="179"/>
      <c r="HH25" s="275"/>
      <c r="HI25" s="276"/>
      <c r="HJ25" s="289"/>
      <c r="HK25" s="183" t="s">
        <v>44</v>
      </c>
      <c r="HL25" s="178"/>
      <c r="HM25" s="179"/>
      <c r="HN25" s="275"/>
      <c r="HO25" s="276"/>
      <c r="HP25" s="289"/>
      <c r="HQ25" s="183" t="s">
        <v>44</v>
      </c>
      <c r="HR25" s="178"/>
      <c r="HS25" s="179"/>
      <c r="HT25" s="275"/>
      <c r="HU25" s="276"/>
      <c r="HV25" s="289"/>
      <c r="HW25" s="183" t="s">
        <v>44</v>
      </c>
      <c r="HX25" s="178"/>
      <c r="HY25" s="179"/>
      <c r="HZ25" s="275"/>
      <c r="IA25" s="276"/>
      <c r="IB25" s="289"/>
      <c r="IC25" s="183" t="s">
        <v>44</v>
      </c>
      <c r="ID25" s="178"/>
      <c r="IE25" s="179"/>
      <c r="IF25" s="275"/>
      <c r="IG25" s="276"/>
      <c r="IH25" s="289"/>
      <c r="II25" s="183" t="s">
        <v>44</v>
      </c>
      <c r="IJ25" s="178"/>
      <c r="IK25" s="179"/>
      <c r="IO25" s="64"/>
    </row>
    <row r="26" spans="1:249" ht="40" customHeight="1">
      <c r="A26" s="65"/>
      <c r="B26" s="223"/>
      <c r="C26" s="224" t="s">
        <v>80</v>
      </c>
      <c r="D26" s="246"/>
      <c r="E26" s="247"/>
      <c r="F26" s="254" t="s">
        <v>40</v>
      </c>
      <c r="G26" s="255"/>
      <c r="H26" s="255"/>
      <c r="I26" s="256"/>
      <c r="J26" s="279"/>
      <c r="K26" s="280"/>
      <c r="L26" s="280"/>
      <c r="M26" s="280"/>
      <c r="N26" s="131" t="s">
        <v>87</v>
      </c>
      <c r="O26" s="132"/>
      <c r="P26" s="279">
        <v>80</v>
      </c>
      <c r="Q26" s="280"/>
      <c r="R26" s="280"/>
      <c r="S26" s="280"/>
      <c r="T26" s="131" t="s">
        <v>87</v>
      </c>
      <c r="U26" s="132"/>
      <c r="V26" s="279"/>
      <c r="W26" s="280"/>
      <c r="X26" s="280"/>
      <c r="Y26" s="280"/>
      <c r="Z26" s="131" t="s">
        <v>87</v>
      </c>
      <c r="AA26" s="132"/>
      <c r="AB26" s="279"/>
      <c r="AC26" s="280"/>
      <c r="AD26" s="280"/>
      <c r="AE26" s="280"/>
      <c r="AF26" s="131" t="s">
        <v>87</v>
      </c>
      <c r="AG26" s="132"/>
      <c r="AH26" s="279"/>
      <c r="AI26" s="280"/>
      <c r="AJ26" s="280"/>
      <c r="AK26" s="280"/>
      <c r="AL26" s="131" t="s">
        <v>87</v>
      </c>
      <c r="AM26" s="132"/>
      <c r="AP26" s="141"/>
      <c r="AQ26" s="145"/>
      <c r="AR26" s="146"/>
      <c r="AS26" s="54"/>
      <c r="AT26" s="152" t="s">
        <v>53</v>
      </c>
      <c r="AU26" s="131"/>
      <c r="AV26" s="131"/>
      <c r="AW26" s="132"/>
      <c r="AX26" s="279"/>
      <c r="AY26" s="280"/>
      <c r="AZ26" s="288"/>
      <c r="BA26" s="130" t="s">
        <v>54</v>
      </c>
      <c r="BB26" s="131"/>
      <c r="BC26" s="132"/>
      <c r="BD26" s="279"/>
      <c r="BE26" s="280"/>
      <c r="BF26" s="288"/>
      <c r="BG26" s="130" t="s">
        <v>54</v>
      </c>
      <c r="BH26" s="131"/>
      <c r="BI26" s="132"/>
      <c r="BJ26" s="279"/>
      <c r="BK26" s="280"/>
      <c r="BL26" s="288"/>
      <c r="BM26" s="130" t="s">
        <v>54</v>
      </c>
      <c r="BN26" s="131"/>
      <c r="BO26" s="132"/>
      <c r="BP26" s="279"/>
      <c r="BQ26" s="280"/>
      <c r="BR26" s="288"/>
      <c r="BS26" s="130" t="s">
        <v>54</v>
      </c>
      <c r="BT26" s="131"/>
      <c r="BU26" s="132"/>
      <c r="BV26" s="279"/>
      <c r="BW26" s="280"/>
      <c r="BX26" s="288"/>
      <c r="BY26" s="130" t="s">
        <v>54</v>
      </c>
      <c r="BZ26" s="131"/>
      <c r="CA26" s="132"/>
      <c r="CE26" s="64"/>
      <c r="CF26" s="65"/>
      <c r="CG26" s="223"/>
      <c r="CH26" s="224" t="s">
        <v>80</v>
      </c>
      <c r="CI26" s="246"/>
      <c r="CJ26" s="247"/>
      <c r="CK26" s="254" t="s">
        <v>40</v>
      </c>
      <c r="CL26" s="255"/>
      <c r="CM26" s="255"/>
      <c r="CN26" s="256"/>
      <c r="CO26" s="279"/>
      <c r="CP26" s="280"/>
      <c r="CQ26" s="280"/>
      <c r="CR26" s="280"/>
      <c r="CS26" s="131" t="s">
        <v>87</v>
      </c>
      <c r="CT26" s="132"/>
      <c r="CU26" s="279">
        <v>8</v>
      </c>
      <c r="CV26" s="280"/>
      <c r="CW26" s="280"/>
      <c r="CX26" s="280"/>
      <c r="CY26" s="131" t="s">
        <v>87</v>
      </c>
      <c r="CZ26" s="132"/>
      <c r="DA26" s="279"/>
      <c r="DB26" s="280"/>
      <c r="DC26" s="280"/>
      <c r="DD26" s="280"/>
      <c r="DE26" s="131" t="s">
        <v>87</v>
      </c>
      <c r="DF26" s="132"/>
      <c r="DG26" s="279"/>
      <c r="DH26" s="280"/>
      <c r="DI26" s="280"/>
      <c r="DJ26" s="280"/>
      <c r="DK26" s="131" t="s">
        <v>87</v>
      </c>
      <c r="DL26" s="132"/>
      <c r="DM26" s="279"/>
      <c r="DN26" s="280"/>
      <c r="DO26" s="280"/>
      <c r="DP26" s="280"/>
      <c r="DQ26" s="131" t="s">
        <v>87</v>
      </c>
      <c r="DR26" s="132"/>
      <c r="DU26" s="141"/>
      <c r="DV26" s="145"/>
      <c r="DW26" s="146"/>
      <c r="DX26" s="54"/>
      <c r="DY26" s="152" t="s">
        <v>53</v>
      </c>
      <c r="DZ26" s="131"/>
      <c r="EA26" s="131"/>
      <c r="EB26" s="132"/>
      <c r="EC26" s="279"/>
      <c r="ED26" s="280"/>
      <c r="EE26" s="288"/>
      <c r="EF26" s="130" t="s">
        <v>54</v>
      </c>
      <c r="EG26" s="131"/>
      <c r="EH26" s="132"/>
      <c r="EI26" s="279"/>
      <c r="EJ26" s="280"/>
      <c r="EK26" s="288"/>
      <c r="EL26" s="130" t="s">
        <v>54</v>
      </c>
      <c r="EM26" s="131"/>
      <c r="EN26" s="132"/>
      <c r="EO26" s="279"/>
      <c r="EP26" s="280"/>
      <c r="EQ26" s="288"/>
      <c r="ER26" s="130" t="s">
        <v>54</v>
      </c>
      <c r="ES26" s="131"/>
      <c r="ET26" s="132"/>
      <c r="EU26" s="279"/>
      <c r="EV26" s="280"/>
      <c r="EW26" s="288"/>
      <c r="EX26" s="130" t="s">
        <v>54</v>
      </c>
      <c r="EY26" s="131"/>
      <c r="EZ26" s="132"/>
      <c r="FA26" s="279"/>
      <c r="FB26" s="280"/>
      <c r="FC26" s="288"/>
      <c r="FD26" s="130" t="s">
        <v>54</v>
      </c>
      <c r="FE26" s="131"/>
      <c r="FF26" s="132"/>
      <c r="FJ26" s="64"/>
      <c r="FK26" s="65"/>
      <c r="FL26" s="223"/>
      <c r="FM26" s="224" t="s">
        <v>80</v>
      </c>
      <c r="FN26" s="246"/>
      <c r="FO26" s="247"/>
      <c r="FP26" s="254" t="s">
        <v>40</v>
      </c>
      <c r="FQ26" s="255"/>
      <c r="FR26" s="255"/>
      <c r="FS26" s="256"/>
      <c r="FT26" s="279"/>
      <c r="FU26" s="280"/>
      <c r="FV26" s="280"/>
      <c r="FW26" s="280"/>
      <c r="FX26" s="131" t="s">
        <v>87</v>
      </c>
      <c r="FY26" s="132"/>
      <c r="FZ26" s="279"/>
      <c r="GA26" s="280"/>
      <c r="GB26" s="280"/>
      <c r="GC26" s="280"/>
      <c r="GD26" s="131" t="s">
        <v>87</v>
      </c>
      <c r="GE26" s="132"/>
      <c r="GF26" s="279"/>
      <c r="GG26" s="280"/>
      <c r="GH26" s="280"/>
      <c r="GI26" s="280"/>
      <c r="GJ26" s="131" t="s">
        <v>87</v>
      </c>
      <c r="GK26" s="132"/>
      <c r="GL26" s="279"/>
      <c r="GM26" s="280"/>
      <c r="GN26" s="280"/>
      <c r="GO26" s="280"/>
      <c r="GP26" s="131" t="s">
        <v>87</v>
      </c>
      <c r="GQ26" s="132"/>
      <c r="GR26" s="279"/>
      <c r="GS26" s="280"/>
      <c r="GT26" s="280"/>
      <c r="GU26" s="280"/>
      <c r="GV26" s="131" t="s">
        <v>87</v>
      </c>
      <c r="GW26" s="132"/>
      <c r="GZ26" s="141"/>
      <c r="HA26" s="145"/>
      <c r="HB26" s="146"/>
      <c r="HC26" s="54"/>
      <c r="HD26" s="152" t="s">
        <v>53</v>
      </c>
      <c r="HE26" s="131"/>
      <c r="HF26" s="131"/>
      <c r="HG26" s="132"/>
      <c r="HH26" s="279"/>
      <c r="HI26" s="280"/>
      <c r="HJ26" s="288"/>
      <c r="HK26" s="130" t="s">
        <v>54</v>
      </c>
      <c r="HL26" s="131"/>
      <c r="HM26" s="132"/>
      <c r="HN26" s="279"/>
      <c r="HO26" s="280"/>
      <c r="HP26" s="288"/>
      <c r="HQ26" s="130" t="s">
        <v>54</v>
      </c>
      <c r="HR26" s="131"/>
      <c r="HS26" s="132"/>
      <c r="HT26" s="279"/>
      <c r="HU26" s="280"/>
      <c r="HV26" s="288"/>
      <c r="HW26" s="130" t="s">
        <v>54</v>
      </c>
      <c r="HX26" s="131"/>
      <c r="HY26" s="132"/>
      <c r="HZ26" s="279"/>
      <c r="IA26" s="280"/>
      <c r="IB26" s="288"/>
      <c r="IC26" s="130" t="s">
        <v>54</v>
      </c>
      <c r="ID26" s="131"/>
      <c r="IE26" s="132"/>
      <c r="IF26" s="279"/>
      <c r="IG26" s="280"/>
      <c r="IH26" s="288"/>
      <c r="II26" s="130" t="s">
        <v>54</v>
      </c>
      <c r="IJ26" s="131"/>
      <c r="IK26" s="132"/>
      <c r="IO26" s="64"/>
    </row>
    <row r="27" spans="1:249" ht="40" customHeight="1" thickBot="1">
      <c r="A27" s="65"/>
      <c r="B27" s="223"/>
      <c r="C27" s="248"/>
      <c r="D27" s="249"/>
      <c r="E27" s="250"/>
      <c r="F27" s="260" t="s">
        <v>57</v>
      </c>
      <c r="G27" s="261"/>
      <c r="H27" s="261"/>
      <c r="I27" s="262"/>
      <c r="J27" s="277"/>
      <c r="K27" s="278"/>
      <c r="L27" s="278"/>
      <c r="M27" s="278"/>
      <c r="N27" s="157" t="s">
        <v>87</v>
      </c>
      <c r="O27" s="158"/>
      <c r="P27" s="277"/>
      <c r="Q27" s="278"/>
      <c r="R27" s="278"/>
      <c r="S27" s="278"/>
      <c r="T27" s="157" t="s">
        <v>87</v>
      </c>
      <c r="U27" s="158"/>
      <c r="V27" s="277"/>
      <c r="W27" s="278"/>
      <c r="X27" s="278"/>
      <c r="Y27" s="278"/>
      <c r="Z27" s="157" t="s">
        <v>87</v>
      </c>
      <c r="AA27" s="158"/>
      <c r="AB27" s="277"/>
      <c r="AC27" s="278"/>
      <c r="AD27" s="278"/>
      <c r="AE27" s="278"/>
      <c r="AF27" s="157" t="s">
        <v>87</v>
      </c>
      <c r="AG27" s="158"/>
      <c r="AH27" s="277"/>
      <c r="AI27" s="278"/>
      <c r="AJ27" s="278"/>
      <c r="AK27" s="278"/>
      <c r="AL27" s="157" t="s">
        <v>87</v>
      </c>
      <c r="AM27" s="158"/>
      <c r="AP27" s="141"/>
      <c r="AQ27" s="147"/>
      <c r="AR27" s="148"/>
      <c r="AS27" s="55"/>
      <c r="AT27" s="257" t="s">
        <v>90</v>
      </c>
      <c r="AU27" s="258"/>
      <c r="AV27" s="258"/>
      <c r="AW27" s="259"/>
      <c r="AX27" s="275"/>
      <c r="AY27" s="276"/>
      <c r="AZ27" s="289"/>
      <c r="BA27" s="183" t="s">
        <v>39</v>
      </c>
      <c r="BB27" s="178"/>
      <c r="BC27" s="179"/>
      <c r="BD27" s="275"/>
      <c r="BE27" s="276"/>
      <c r="BF27" s="289"/>
      <c r="BG27" s="183" t="s">
        <v>39</v>
      </c>
      <c r="BH27" s="178"/>
      <c r="BI27" s="179"/>
      <c r="BJ27" s="275"/>
      <c r="BK27" s="276"/>
      <c r="BL27" s="289"/>
      <c r="BM27" s="183" t="s">
        <v>39</v>
      </c>
      <c r="BN27" s="178"/>
      <c r="BO27" s="179"/>
      <c r="BP27" s="275"/>
      <c r="BQ27" s="276"/>
      <c r="BR27" s="289"/>
      <c r="BS27" s="183" t="s">
        <v>39</v>
      </c>
      <c r="BT27" s="178"/>
      <c r="BU27" s="179"/>
      <c r="BV27" s="275"/>
      <c r="BW27" s="276"/>
      <c r="BX27" s="289"/>
      <c r="BY27" s="183" t="s">
        <v>39</v>
      </c>
      <c r="BZ27" s="178"/>
      <c r="CA27" s="179"/>
      <c r="CE27" s="64"/>
      <c r="CF27" s="65"/>
      <c r="CG27" s="223"/>
      <c r="CH27" s="248"/>
      <c r="CI27" s="249"/>
      <c r="CJ27" s="250"/>
      <c r="CK27" s="260" t="s">
        <v>57</v>
      </c>
      <c r="CL27" s="261"/>
      <c r="CM27" s="261"/>
      <c r="CN27" s="262"/>
      <c r="CO27" s="277"/>
      <c r="CP27" s="278"/>
      <c r="CQ27" s="278"/>
      <c r="CR27" s="278"/>
      <c r="CS27" s="157" t="s">
        <v>87</v>
      </c>
      <c r="CT27" s="158"/>
      <c r="CU27" s="277"/>
      <c r="CV27" s="278"/>
      <c r="CW27" s="278"/>
      <c r="CX27" s="278"/>
      <c r="CY27" s="157" t="s">
        <v>87</v>
      </c>
      <c r="CZ27" s="158"/>
      <c r="DA27" s="277"/>
      <c r="DB27" s="278"/>
      <c r="DC27" s="278"/>
      <c r="DD27" s="278"/>
      <c r="DE27" s="157" t="s">
        <v>87</v>
      </c>
      <c r="DF27" s="158"/>
      <c r="DG27" s="277"/>
      <c r="DH27" s="278"/>
      <c r="DI27" s="278"/>
      <c r="DJ27" s="278"/>
      <c r="DK27" s="157" t="s">
        <v>87</v>
      </c>
      <c r="DL27" s="158"/>
      <c r="DM27" s="277"/>
      <c r="DN27" s="278"/>
      <c r="DO27" s="278"/>
      <c r="DP27" s="278"/>
      <c r="DQ27" s="157" t="s">
        <v>87</v>
      </c>
      <c r="DR27" s="158"/>
      <c r="DU27" s="141"/>
      <c r="DV27" s="147"/>
      <c r="DW27" s="148"/>
      <c r="DX27" s="55"/>
      <c r="DY27" s="257" t="s">
        <v>90</v>
      </c>
      <c r="DZ27" s="258"/>
      <c r="EA27" s="258"/>
      <c r="EB27" s="259"/>
      <c r="EC27" s="275"/>
      <c r="ED27" s="276"/>
      <c r="EE27" s="289"/>
      <c r="EF27" s="183" t="s">
        <v>39</v>
      </c>
      <c r="EG27" s="178"/>
      <c r="EH27" s="179"/>
      <c r="EI27" s="275"/>
      <c r="EJ27" s="276"/>
      <c r="EK27" s="289"/>
      <c r="EL27" s="183" t="s">
        <v>39</v>
      </c>
      <c r="EM27" s="178"/>
      <c r="EN27" s="179"/>
      <c r="EO27" s="275"/>
      <c r="EP27" s="276"/>
      <c r="EQ27" s="289"/>
      <c r="ER27" s="183" t="s">
        <v>39</v>
      </c>
      <c r="ES27" s="178"/>
      <c r="ET27" s="179"/>
      <c r="EU27" s="275"/>
      <c r="EV27" s="276"/>
      <c r="EW27" s="289"/>
      <c r="EX27" s="183" t="s">
        <v>39</v>
      </c>
      <c r="EY27" s="178"/>
      <c r="EZ27" s="179"/>
      <c r="FA27" s="275"/>
      <c r="FB27" s="276"/>
      <c r="FC27" s="289"/>
      <c r="FD27" s="183" t="s">
        <v>39</v>
      </c>
      <c r="FE27" s="178"/>
      <c r="FF27" s="179"/>
      <c r="FJ27" s="64"/>
      <c r="FK27" s="65"/>
      <c r="FL27" s="223"/>
      <c r="FM27" s="248"/>
      <c r="FN27" s="249"/>
      <c r="FO27" s="250"/>
      <c r="FP27" s="260" t="s">
        <v>57</v>
      </c>
      <c r="FQ27" s="261"/>
      <c r="FR27" s="261"/>
      <c r="FS27" s="262"/>
      <c r="FT27" s="277"/>
      <c r="FU27" s="278"/>
      <c r="FV27" s="278"/>
      <c r="FW27" s="278"/>
      <c r="FX27" s="157" t="s">
        <v>87</v>
      </c>
      <c r="FY27" s="158"/>
      <c r="FZ27" s="277"/>
      <c r="GA27" s="278"/>
      <c r="GB27" s="278"/>
      <c r="GC27" s="278"/>
      <c r="GD27" s="157" t="s">
        <v>87</v>
      </c>
      <c r="GE27" s="158"/>
      <c r="GF27" s="277"/>
      <c r="GG27" s="278"/>
      <c r="GH27" s="278"/>
      <c r="GI27" s="278"/>
      <c r="GJ27" s="157" t="s">
        <v>87</v>
      </c>
      <c r="GK27" s="158"/>
      <c r="GL27" s="277"/>
      <c r="GM27" s="278"/>
      <c r="GN27" s="278"/>
      <c r="GO27" s="278"/>
      <c r="GP27" s="157" t="s">
        <v>87</v>
      </c>
      <c r="GQ27" s="158"/>
      <c r="GR27" s="277"/>
      <c r="GS27" s="278"/>
      <c r="GT27" s="278"/>
      <c r="GU27" s="278"/>
      <c r="GV27" s="157" t="s">
        <v>87</v>
      </c>
      <c r="GW27" s="158"/>
      <c r="GZ27" s="141"/>
      <c r="HA27" s="147"/>
      <c r="HB27" s="148"/>
      <c r="HC27" s="55"/>
      <c r="HD27" s="257" t="s">
        <v>90</v>
      </c>
      <c r="HE27" s="258"/>
      <c r="HF27" s="258"/>
      <c r="HG27" s="259"/>
      <c r="HH27" s="275"/>
      <c r="HI27" s="276"/>
      <c r="HJ27" s="289"/>
      <c r="HK27" s="183" t="s">
        <v>39</v>
      </c>
      <c r="HL27" s="178"/>
      <c r="HM27" s="179"/>
      <c r="HN27" s="275"/>
      <c r="HO27" s="276"/>
      <c r="HP27" s="289"/>
      <c r="HQ27" s="183" t="s">
        <v>39</v>
      </c>
      <c r="HR27" s="178"/>
      <c r="HS27" s="179"/>
      <c r="HT27" s="275"/>
      <c r="HU27" s="276"/>
      <c r="HV27" s="289"/>
      <c r="HW27" s="183" t="s">
        <v>39</v>
      </c>
      <c r="HX27" s="178"/>
      <c r="HY27" s="179"/>
      <c r="HZ27" s="275"/>
      <c r="IA27" s="276"/>
      <c r="IB27" s="289"/>
      <c r="IC27" s="183" t="s">
        <v>39</v>
      </c>
      <c r="ID27" s="178"/>
      <c r="IE27" s="179"/>
      <c r="IF27" s="275"/>
      <c r="IG27" s="276"/>
      <c r="IH27" s="289"/>
      <c r="II27" s="183" t="s">
        <v>39</v>
      </c>
      <c r="IJ27" s="178"/>
      <c r="IK27" s="179"/>
      <c r="IO27" s="64"/>
    </row>
    <row r="28" spans="1:249" ht="40" customHeight="1" thickBot="1">
      <c r="A28" s="65"/>
      <c r="B28" s="223"/>
      <c r="C28" s="251"/>
      <c r="D28" s="252"/>
      <c r="E28" s="253"/>
      <c r="F28" s="190" t="s">
        <v>41</v>
      </c>
      <c r="G28" s="178"/>
      <c r="H28" s="178"/>
      <c r="I28" s="179"/>
      <c r="J28" s="275">
        <v>80</v>
      </c>
      <c r="K28" s="276"/>
      <c r="L28" s="276"/>
      <c r="M28" s="276"/>
      <c r="N28" s="178" t="s">
        <v>87</v>
      </c>
      <c r="O28" s="179"/>
      <c r="P28" s="275"/>
      <c r="Q28" s="276"/>
      <c r="R28" s="276"/>
      <c r="S28" s="276"/>
      <c r="T28" s="178" t="s">
        <v>87</v>
      </c>
      <c r="U28" s="179"/>
      <c r="V28" s="275"/>
      <c r="W28" s="276"/>
      <c r="X28" s="276"/>
      <c r="Y28" s="276"/>
      <c r="Z28" s="178" t="s">
        <v>87</v>
      </c>
      <c r="AA28" s="179"/>
      <c r="AB28" s="275"/>
      <c r="AC28" s="276"/>
      <c r="AD28" s="276"/>
      <c r="AE28" s="276"/>
      <c r="AF28" s="178" t="s">
        <v>87</v>
      </c>
      <c r="AG28" s="179"/>
      <c r="AH28" s="275"/>
      <c r="AI28" s="276"/>
      <c r="AJ28" s="276"/>
      <c r="AK28" s="276"/>
      <c r="AL28" s="178" t="s">
        <v>87</v>
      </c>
      <c r="AM28" s="179"/>
      <c r="AP28" s="141"/>
      <c r="AQ28" s="143" t="s">
        <v>74</v>
      </c>
      <c r="AR28" s="144"/>
      <c r="AS28" s="269"/>
      <c r="AT28" s="272" t="s">
        <v>94</v>
      </c>
      <c r="AU28" s="131"/>
      <c r="AV28" s="131"/>
      <c r="AW28" s="132"/>
      <c r="AX28" s="279"/>
      <c r="AY28" s="280"/>
      <c r="AZ28" s="288"/>
      <c r="BA28" s="130" t="s">
        <v>54</v>
      </c>
      <c r="BB28" s="131"/>
      <c r="BC28" s="132"/>
      <c r="BD28" s="279"/>
      <c r="BE28" s="280"/>
      <c r="BF28" s="288"/>
      <c r="BG28" s="130" t="s">
        <v>54</v>
      </c>
      <c r="BH28" s="131"/>
      <c r="BI28" s="132"/>
      <c r="BJ28" s="279"/>
      <c r="BK28" s="280"/>
      <c r="BL28" s="288"/>
      <c r="BM28" s="130" t="s">
        <v>54</v>
      </c>
      <c r="BN28" s="131"/>
      <c r="BO28" s="132"/>
      <c r="BP28" s="279"/>
      <c r="BQ28" s="280"/>
      <c r="BR28" s="288"/>
      <c r="BS28" s="130" t="s">
        <v>54</v>
      </c>
      <c r="BT28" s="131"/>
      <c r="BU28" s="132"/>
      <c r="BV28" s="279"/>
      <c r="BW28" s="280"/>
      <c r="BX28" s="288"/>
      <c r="BY28" s="130" t="s">
        <v>54</v>
      </c>
      <c r="BZ28" s="131"/>
      <c r="CA28" s="132"/>
      <c r="CE28" s="64"/>
      <c r="CF28" s="65"/>
      <c r="CG28" s="223"/>
      <c r="CH28" s="251"/>
      <c r="CI28" s="252"/>
      <c r="CJ28" s="253"/>
      <c r="CK28" s="190" t="s">
        <v>41</v>
      </c>
      <c r="CL28" s="178"/>
      <c r="CM28" s="178"/>
      <c r="CN28" s="179"/>
      <c r="CO28" s="275">
        <v>8</v>
      </c>
      <c r="CP28" s="276"/>
      <c r="CQ28" s="276"/>
      <c r="CR28" s="276"/>
      <c r="CS28" s="178" t="s">
        <v>87</v>
      </c>
      <c r="CT28" s="179"/>
      <c r="CU28" s="275"/>
      <c r="CV28" s="276"/>
      <c r="CW28" s="276"/>
      <c r="CX28" s="276"/>
      <c r="CY28" s="178" t="s">
        <v>87</v>
      </c>
      <c r="CZ28" s="179"/>
      <c r="DA28" s="275"/>
      <c r="DB28" s="276"/>
      <c r="DC28" s="276"/>
      <c r="DD28" s="276"/>
      <c r="DE28" s="178" t="s">
        <v>87</v>
      </c>
      <c r="DF28" s="179"/>
      <c r="DG28" s="275"/>
      <c r="DH28" s="276"/>
      <c r="DI28" s="276"/>
      <c r="DJ28" s="276"/>
      <c r="DK28" s="178" t="s">
        <v>87</v>
      </c>
      <c r="DL28" s="179"/>
      <c r="DM28" s="275"/>
      <c r="DN28" s="276"/>
      <c r="DO28" s="276"/>
      <c r="DP28" s="276"/>
      <c r="DQ28" s="178" t="s">
        <v>87</v>
      </c>
      <c r="DR28" s="179"/>
      <c r="DU28" s="141"/>
      <c r="DV28" s="143" t="s">
        <v>74</v>
      </c>
      <c r="DW28" s="144"/>
      <c r="DX28" s="269"/>
      <c r="DY28" s="272" t="s">
        <v>94</v>
      </c>
      <c r="DZ28" s="131"/>
      <c r="EA28" s="131"/>
      <c r="EB28" s="132"/>
      <c r="EC28" s="279"/>
      <c r="ED28" s="280"/>
      <c r="EE28" s="288"/>
      <c r="EF28" s="130" t="s">
        <v>54</v>
      </c>
      <c r="EG28" s="131"/>
      <c r="EH28" s="132"/>
      <c r="EI28" s="279"/>
      <c r="EJ28" s="280"/>
      <c r="EK28" s="288"/>
      <c r="EL28" s="130" t="s">
        <v>54</v>
      </c>
      <c r="EM28" s="131"/>
      <c r="EN28" s="132"/>
      <c r="EO28" s="279"/>
      <c r="EP28" s="280"/>
      <c r="EQ28" s="288"/>
      <c r="ER28" s="130" t="s">
        <v>54</v>
      </c>
      <c r="ES28" s="131"/>
      <c r="ET28" s="132"/>
      <c r="EU28" s="279"/>
      <c r="EV28" s="280"/>
      <c r="EW28" s="288"/>
      <c r="EX28" s="130" t="s">
        <v>54</v>
      </c>
      <c r="EY28" s="131"/>
      <c r="EZ28" s="132"/>
      <c r="FA28" s="279"/>
      <c r="FB28" s="280"/>
      <c r="FC28" s="288"/>
      <c r="FD28" s="130" t="s">
        <v>54</v>
      </c>
      <c r="FE28" s="131"/>
      <c r="FF28" s="132"/>
      <c r="FJ28" s="64"/>
      <c r="FK28" s="65"/>
      <c r="FL28" s="223"/>
      <c r="FM28" s="251"/>
      <c r="FN28" s="252"/>
      <c r="FO28" s="253"/>
      <c r="FP28" s="190" t="s">
        <v>41</v>
      </c>
      <c r="FQ28" s="178"/>
      <c r="FR28" s="178"/>
      <c r="FS28" s="179"/>
      <c r="FT28" s="275">
        <v>8</v>
      </c>
      <c r="FU28" s="276"/>
      <c r="FV28" s="276"/>
      <c r="FW28" s="276"/>
      <c r="FX28" s="178" t="s">
        <v>87</v>
      </c>
      <c r="FY28" s="179"/>
      <c r="FZ28" s="275"/>
      <c r="GA28" s="276"/>
      <c r="GB28" s="276"/>
      <c r="GC28" s="276"/>
      <c r="GD28" s="178" t="s">
        <v>87</v>
      </c>
      <c r="GE28" s="179"/>
      <c r="GF28" s="275"/>
      <c r="GG28" s="276"/>
      <c r="GH28" s="276"/>
      <c r="GI28" s="276"/>
      <c r="GJ28" s="178" t="s">
        <v>87</v>
      </c>
      <c r="GK28" s="179"/>
      <c r="GL28" s="275"/>
      <c r="GM28" s="276"/>
      <c r="GN28" s="276"/>
      <c r="GO28" s="276"/>
      <c r="GP28" s="178" t="s">
        <v>87</v>
      </c>
      <c r="GQ28" s="179"/>
      <c r="GR28" s="275"/>
      <c r="GS28" s="276"/>
      <c r="GT28" s="276"/>
      <c r="GU28" s="276"/>
      <c r="GV28" s="178" t="s">
        <v>87</v>
      </c>
      <c r="GW28" s="179"/>
      <c r="GZ28" s="141"/>
      <c r="HA28" s="143" t="s">
        <v>74</v>
      </c>
      <c r="HB28" s="144"/>
      <c r="HC28" s="269"/>
      <c r="HD28" s="272" t="s">
        <v>94</v>
      </c>
      <c r="HE28" s="131"/>
      <c r="HF28" s="131"/>
      <c r="HG28" s="132"/>
      <c r="HH28" s="279"/>
      <c r="HI28" s="280"/>
      <c r="HJ28" s="288"/>
      <c r="HK28" s="130" t="s">
        <v>54</v>
      </c>
      <c r="HL28" s="131"/>
      <c r="HM28" s="132"/>
      <c r="HN28" s="279"/>
      <c r="HO28" s="280"/>
      <c r="HP28" s="288"/>
      <c r="HQ28" s="130" t="s">
        <v>54</v>
      </c>
      <c r="HR28" s="131"/>
      <c r="HS28" s="132"/>
      <c r="HT28" s="279"/>
      <c r="HU28" s="280"/>
      <c r="HV28" s="288"/>
      <c r="HW28" s="130" t="s">
        <v>54</v>
      </c>
      <c r="HX28" s="131"/>
      <c r="HY28" s="132"/>
      <c r="HZ28" s="279"/>
      <c r="IA28" s="280"/>
      <c r="IB28" s="288"/>
      <c r="IC28" s="130" t="s">
        <v>54</v>
      </c>
      <c r="ID28" s="131"/>
      <c r="IE28" s="132"/>
      <c r="IF28" s="279"/>
      <c r="IG28" s="280"/>
      <c r="IH28" s="288"/>
      <c r="II28" s="130" t="s">
        <v>54</v>
      </c>
      <c r="IJ28" s="131"/>
      <c r="IK28" s="132"/>
      <c r="IO28" s="64"/>
    </row>
    <row r="29" spans="1:249" ht="40" customHeight="1">
      <c r="A29" s="65"/>
      <c r="B29" s="263" t="s">
        <v>100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P29" s="141"/>
      <c r="AQ29" s="145"/>
      <c r="AR29" s="146"/>
      <c r="AS29" s="270"/>
      <c r="AT29" s="265" t="s">
        <v>64</v>
      </c>
      <c r="AU29" s="266"/>
      <c r="AV29" s="266"/>
      <c r="AW29" s="267"/>
      <c r="AX29" s="277"/>
      <c r="AY29" s="278"/>
      <c r="AZ29" s="287"/>
      <c r="BA29" s="156" t="s">
        <v>67</v>
      </c>
      <c r="BB29" s="157"/>
      <c r="BC29" s="158"/>
      <c r="BD29" s="277">
        <v>20</v>
      </c>
      <c r="BE29" s="278"/>
      <c r="BF29" s="287"/>
      <c r="BG29" s="156" t="s">
        <v>67</v>
      </c>
      <c r="BH29" s="157"/>
      <c r="BI29" s="158"/>
      <c r="BJ29" s="277"/>
      <c r="BK29" s="278"/>
      <c r="BL29" s="287"/>
      <c r="BM29" s="156" t="s">
        <v>67</v>
      </c>
      <c r="BN29" s="157"/>
      <c r="BO29" s="158"/>
      <c r="BP29" s="277"/>
      <c r="BQ29" s="278"/>
      <c r="BR29" s="287"/>
      <c r="BS29" s="156" t="s">
        <v>67</v>
      </c>
      <c r="BT29" s="157"/>
      <c r="BU29" s="158"/>
      <c r="BV29" s="277"/>
      <c r="BW29" s="278"/>
      <c r="BX29" s="287"/>
      <c r="BY29" s="156" t="s">
        <v>67</v>
      </c>
      <c r="BZ29" s="157"/>
      <c r="CA29" s="158"/>
      <c r="CE29" s="64"/>
      <c r="CF29" s="65"/>
      <c r="CG29" s="263" t="s">
        <v>100</v>
      </c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U29" s="141"/>
      <c r="DV29" s="145"/>
      <c r="DW29" s="146"/>
      <c r="DX29" s="270"/>
      <c r="DY29" s="265" t="s">
        <v>64</v>
      </c>
      <c r="DZ29" s="266"/>
      <c r="EA29" s="266"/>
      <c r="EB29" s="267"/>
      <c r="EC29" s="277"/>
      <c r="ED29" s="278"/>
      <c r="EE29" s="287"/>
      <c r="EF29" s="156" t="s">
        <v>67</v>
      </c>
      <c r="EG29" s="157"/>
      <c r="EH29" s="158"/>
      <c r="EI29" s="277"/>
      <c r="EJ29" s="278"/>
      <c r="EK29" s="287"/>
      <c r="EL29" s="156" t="s">
        <v>67</v>
      </c>
      <c r="EM29" s="157"/>
      <c r="EN29" s="158"/>
      <c r="EO29" s="277"/>
      <c r="EP29" s="278"/>
      <c r="EQ29" s="287"/>
      <c r="ER29" s="156" t="s">
        <v>67</v>
      </c>
      <c r="ES29" s="157"/>
      <c r="ET29" s="158"/>
      <c r="EU29" s="277"/>
      <c r="EV29" s="278"/>
      <c r="EW29" s="287"/>
      <c r="EX29" s="156" t="s">
        <v>67</v>
      </c>
      <c r="EY29" s="157"/>
      <c r="EZ29" s="158"/>
      <c r="FA29" s="277"/>
      <c r="FB29" s="278"/>
      <c r="FC29" s="287"/>
      <c r="FD29" s="156" t="s">
        <v>67</v>
      </c>
      <c r="FE29" s="157"/>
      <c r="FF29" s="158"/>
      <c r="FJ29" s="64"/>
      <c r="FK29" s="65"/>
      <c r="FL29" s="263" t="s">
        <v>100</v>
      </c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  <c r="GN29" s="263"/>
      <c r="GO29" s="263"/>
      <c r="GP29" s="263"/>
      <c r="GQ29" s="263"/>
      <c r="GR29" s="263"/>
      <c r="GS29" s="263"/>
      <c r="GT29" s="263"/>
      <c r="GU29" s="263"/>
      <c r="GV29" s="263"/>
      <c r="GW29" s="263"/>
      <c r="GZ29" s="141"/>
      <c r="HA29" s="145"/>
      <c r="HB29" s="146"/>
      <c r="HC29" s="270"/>
      <c r="HD29" s="265" t="s">
        <v>64</v>
      </c>
      <c r="HE29" s="266"/>
      <c r="HF29" s="266"/>
      <c r="HG29" s="267"/>
      <c r="HH29" s="277"/>
      <c r="HI29" s="278"/>
      <c r="HJ29" s="287"/>
      <c r="HK29" s="156" t="s">
        <v>67</v>
      </c>
      <c r="HL29" s="157"/>
      <c r="HM29" s="158"/>
      <c r="HN29" s="277"/>
      <c r="HO29" s="278"/>
      <c r="HP29" s="287"/>
      <c r="HQ29" s="156" t="s">
        <v>67</v>
      </c>
      <c r="HR29" s="157"/>
      <c r="HS29" s="158"/>
      <c r="HT29" s="277"/>
      <c r="HU29" s="278"/>
      <c r="HV29" s="287"/>
      <c r="HW29" s="156" t="s">
        <v>67</v>
      </c>
      <c r="HX29" s="157"/>
      <c r="HY29" s="158"/>
      <c r="HZ29" s="277"/>
      <c r="IA29" s="278"/>
      <c r="IB29" s="287"/>
      <c r="IC29" s="156" t="s">
        <v>67</v>
      </c>
      <c r="ID29" s="157"/>
      <c r="IE29" s="158"/>
      <c r="IF29" s="277"/>
      <c r="IG29" s="278"/>
      <c r="IH29" s="287"/>
      <c r="II29" s="156" t="s">
        <v>67</v>
      </c>
      <c r="IJ29" s="157"/>
      <c r="IK29" s="158"/>
      <c r="IO29" s="64"/>
    </row>
    <row r="30" spans="1:249" ht="40" customHeight="1">
      <c r="A30" s="65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P30" s="141"/>
      <c r="AQ30" s="145"/>
      <c r="AR30" s="146"/>
      <c r="AS30" s="270"/>
      <c r="AT30" s="167" t="s">
        <v>65</v>
      </c>
      <c r="AU30" s="157"/>
      <c r="AV30" s="157"/>
      <c r="AW30" s="158"/>
      <c r="AX30" s="277"/>
      <c r="AY30" s="278"/>
      <c r="AZ30" s="287"/>
      <c r="BA30" s="156" t="s">
        <v>68</v>
      </c>
      <c r="BB30" s="157"/>
      <c r="BC30" s="158"/>
      <c r="BD30" s="277">
        <v>1</v>
      </c>
      <c r="BE30" s="278"/>
      <c r="BF30" s="287"/>
      <c r="BG30" s="156" t="s">
        <v>68</v>
      </c>
      <c r="BH30" s="157"/>
      <c r="BI30" s="158"/>
      <c r="BJ30" s="277"/>
      <c r="BK30" s="278"/>
      <c r="BL30" s="287"/>
      <c r="BM30" s="156" t="s">
        <v>68</v>
      </c>
      <c r="BN30" s="157"/>
      <c r="BO30" s="158"/>
      <c r="BP30" s="277"/>
      <c r="BQ30" s="278"/>
      <c r="BR30" s="287"/>
      <c r="BS30" s="156" t="s">
        <v>68</v>
      </c>
      <c r="BT30" s="157"/>
      <c r="BU30" s="158"/>
      <c r="BV30" s="277"/>
      <c r="BW30" s="278"/>
      <c r="BX30" s="287"/>
      <c r="BY30" s="156" t="s">
        <v>68</v>
      </c>
      <c r="BZ30" s="157"/>
      <c r="CA30" s="158"/>
      <c r="CE30" s="64"/>
      <c r="CF30" s="65"/>
      <c r="CG30" s="264"/>
      <c r="CH30" s="264"/>
      <c r="CI30" s="264"/>
      <c r="CJ30" s="264"/>
      <c r="CK30" s="264"/>
      <c r="CL30" s="264"/>
      <c r="CM30" s="264"/>
      <c r="CN30" s="264"/>
      <c r="CO30" s="264"/>
      <c r="CP30" s="264"/>
      <c r="CQ30" s="264"/>
      <c r="CR30" s="264"/>
      <c r="CS30" s="264"/>
      <c r="CT30" s="264"/>
      <c r="CU30" s="264"/>
      <c r="CV30" s="264"/>
      <c r="CW30" s="264"/>
      <c r="CX30" s="264"/>
      <c r="CY30" s="264"/>
      <c r="CZ30" s="264"/>
      <c r="DA30" s="264"/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264"/>
      <c r="DP30" s="264"/>
      <c r="DQ30" s="264"/>
      <c r="DR30" s="264"/>
      <c r="DU30" s="141"/>
      <c r="DV30" s="145"/>
      <c r="DW30" s="146"/>
      <c r="DX30" s="270"/>
      <c r="DY30" s="167" t="s">
        <v>65</v>
      </c>
      <c r="DZ30" s="157"/>
      <c r="EA30" s="157"/>
      <c r="EB30" s="158"/>
      <c r="EC30" s="277"/>
      <c r="ED30" s="278"/>
      <c r="EE30" s="287"/>
      <c r="EF30" s="156" t="s">
        <v>68</v>
      </c>
      <c r="EG30" s="157"/>
      <c r="EH30" s="158"/>
      <c r="EI30" s="277"/>
      <c r="EJ30" s="278"/>
      <c r="EK30" s="287"/>
      <c r="EL30" s="156" t="s">
        <v>68</v>
      </c>
      <c r="EM30" s="157"/>
      <c r="EN30" s="158"/>
      <c r="EO30" s="277"/>
      <c r="EP30" s="278"/>
      <c r="EQ30" s="287"/>
      <c r="ER30" s="156" t="s">
        <v>68</v>
      </c>
      <c r="ES30" s="157"/>
      <c r="ET30" s="158"/>
      <c r="EU30" s="277"/>
      <c r="EV30" s="278"/>
      <c r="EW30" s="287"/>
      <c r="EX30" s="156" t="s">
        <v>68</v>
      </c>
      <c r="EY30" s="157"/>
      <c r="EZ30" s="158"/>
      <c r="FA30" s="277"/>
      <c r="FB30" s="278"/>
      <c r="FC30" s="287"/>
      <c r="FD30" s="156" t="s">
        <v>68</v>
      </c>
      <c r="FE30" s="157"/>
      <c r="FF30" s="158"/>
      <c r="FJ30" s="64"/>
      <c r="FK30" s="65"/>
      <c r="FL30" s="264"/>
      <c r="FM30" s="264"/>
      <c r="FN30" s="264"/>
      <c r="FO30" s="264"/>
      <c r="FP30" s="264"/>
      <c r="FQ30" s="264"/>
      <c r="FR30" s="264"/>
      <c r="FS30" s="264"/>
      <c r="FT30" s="264"/>
      <c r="FU30" s="264"/>
      <c r="FV30" s="264"/>
      <c r="FW30" s="264"/>
      <c r="FX30" s="264"/>
      <c r="FY30" s="264"/>
      <c r="FZ30" s="264"/>
      <c r="GA30" s="264"/>
      <c r="GB30" s="264"/>
      <c r="GC30" s="264"/>
      <c r="GD30" s="264"/>
      <c r="GE30" s="264"/>
      <c r="GF30" s="264"/>
      <c r="GG30" s="264"/>
      <c r="GH30" s="264"/>
      <c r="GI30" s="264"/>
      <c r="GJ30" s="264"/>
      <c r="GK30" s="264"/>
      <c r="GL30" s="264"/>
      <c r="GM30" s="264"/>
      <c r="GN30" s="264"/>
      <c r="GO30" s="264"/>
      <c r="GP30" s="264"/>
      <c r="GQ30" s="264"/>
      <c r="GR30" s="264"/>
      <c r="GS30" s="264"/>
      <c r="GT30" s="264"/>
      <c r="GU30" s="264"/>
      <c r="GV30" s="264"/>
      <c r="GW30" s="264"/>
      <c r="GZ30" s="141"/>
      <c r="HA30" s="145"/>
      <c r="HB30" s="146"/>
      <c r="HC30" s="270"/>
      <c r="HD30" s="167" t="s">
        <v>65</v>
      </c>
      <c r="HE30" s="157"/>
      <c r="HF30" s="157"/>
      <c r="HG30" s="158"/>
      <c r="HH30" s="277"/>
      <c r="HI30" s="278"/>
      <c r="HJ30" s="287"/>
      <c r="HK30" s="156" t="s">
        <v>68</v>
      </c>
      <c r="HL30" s="157"/>
      <c r="HM30" s="158"/>
      <c r="HN30" s="277"/>
      <c r="HO30" s="278"/>
      <c r="HP30" s="287"/>
      <c r="HQ30" s="156" t="s">
        <v>68</v>
      </c>
      <c r="HR30" s="157"/>
      <c r="HS30" s="158"/>
      <c r="HT30" s="277"/>
      <c r="HU30" s="278"/>
      <c r="HV30" s="287"/>
      <c r="HW30" s="156" t="s">
        <v>68</v>
      </c>
      <c r="HX30" s="157"/>
      <c r="HY30" s="158"/>
      <c r="HZ30" s="277"/>
      <c r="IA30" s="278"/>
      <c r="IB30" s="287"/>
      <c r="IC30" s="156" t="s">
        <v>68</v>
      </c>
      <c r="ID30" s="157"/>
      <c r="IE30" s="158"/>
      <c r="IF30" s="277"/>
      <c r="IG30" s="278"/>
      <c r="IH30" s="287"/>
      <c r="II30" s="156" t="s">
        <v>68</v>
      </c>
      <c r="IJ30" s="157"/>
      <c r="IK30" s="158"/>
      <c r="IO30" s="64"/>
    </row>
    <row r="31" spans="1:249" ht="40" customHeight="1" thickBot="1">
      <c r="A31" s="65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P31" s="142"/>
      <c r="AQ31" s="147"/>
      <c r="AR31" s="148"/>
      <c r="AS31" s="271"/>
      <c r="AT31" s="190" t="s">
        <v>66</v>
      </c>
      <c r="AU31" s="178"/>
      <c r="AV31" s="178"/>
      <c r="AW31" s="179"/>
      <c r="AX31" s="275"/>
      <c r="AY31" s="276"/>
      <c r="AZ31" s="289"/>
      <c r="BA31" s="183" t="s">
        <v>68</v>
      </c>
      <c r="BB31" s="178"/>
      <c r="BC31" s="179"/>
      <c r="BD31" s="275">
        <v>1</v>
      </c>
      <c r="BE31" s="276"/>
      <c r="BF31" s="289"/>
      <c r="BG31" s="183" t="s">
        <v>68</v>
      </c>
      <c r="BH31" s="178"/>
      <c r="BI31" s="179"/>
      <c r="BJ31" s="275"/>
      <c r="BK31" s="276"/>
      <c r="BL31" s="289"/>
      <c r="BM31" s="183" t="s">
        <v>68</v>
      </c>
      <c r="BN31" s="178"/>
      <c r="BO31" s="179"/>
      <c r="BP31" s="275"/>
      <c r="BQ31" s="276"/>
      <c r="BR31" s="289"/>
      <c r="BS31" s="183" t="s">
        <v>68</v>
      </c>
      <c r="BT31" s="178"/>
      <c r="BU31" s="179"/>
      <c r="BV31" s="275"/>
      <c r="BW31" s="276"/>
      <c r="BX31" s="289"/>
      <c r="BY31" s="183" t="s">
        <v>68</v>
      </c>
      <c r="BZ31" s="178"/>
      <c r="CA31" s="179"/>
      <c r="CE31" s="64"/>
      <c r="CF31" s="65"/>
      <c r="CG31" s="264"/>
      <c r="CH31" s="264"/>
      <c r="CI31" s="264"/>
      <c r="CJ31" s="264"/>
      <c r="CK31" s="264"/>
      <c r="CL31" s="264"/>
      <c r="CM31" s="264"/>
      <c r="CN31" s="264"/>
      <c r="CO31" s="264"/>
      <c r="CP31" s="264"/>
      <c r="CQ31" s="264"/>
      <c r="CR31" s="264"/>
      <c r="CS31" s="264"/>
      <c r="CT31" s="264"/>
      <c r="CU31" s="264"/>
      <c r="CV31" s="264"/>
      <c r="CW31" s="264"/>
      <c r="CX31" s="264"/>
      <c r="CY31" s="264"/>
      <c r="CZ31" s="264"/>
      <c r="DA31" s="264"/>
      <c r="DB31" s="264"/>
      <c r="DC31" s="264"/>
      <c r="DD31" s="264"/>
      <c r="DE31" s="264"/>
      <c r="DF31" s="264"/>
      <c r="DG31" s="264"/>
      <c r="DH31" s="264"/>
      <c r="DI31" s="264"/>
      <c r="DJ31" s="264"/>
      <c r="DK31" s="264"/>
      <c r="DL31" s="264"/>
      <c r="DM31" s="264"/>
      <c r="DN31" s="264"/>
      <c r="DO31" s="264"/>
      <c r="DP31" s="264"/>
      <c r="DQ31" s="264"/>
      <c r="DR31" s="264"/>
      <c r="DU31" s="142"/>
      <c r="DV31" s="147"/>
      <c r="DW31" s="148"/>
      <c r="DX31" s="271"/>
      <c r="DY31" s="190" t="s">
        <v>66</v>
      </c>
      <c r="DZ31" s="178"/>
      <c r="EA31" s="178"/>
      <c r="EB31" s="179"/>
      <c r="EC31" s="275"/>
      <c r="ED31" s="276"/>
      <c r="EE31" s="289"/>
      <c r="EF31" s="183" t="s">
        <v>68</v>
      </c>
      <c r="EG31" s="178"/>
      <c r="EH31" s="179"/>
      <c r="EI31" s="275"/>
      <c r="EJ31" s="276"/>
      <c r="EK31" s="289"/>
      <c r="EL31" s="183" t="s">
        <v>68</v>
      </c>
      <c r="EM31" s="178"/>
      <c r="EN31" s="179"/>
      <c r="EO31" s="275"/>
      <c r="EP31" s="276"/>
      <c r="EQ31" s="289"/>
      <c r="ER31" s="183" t="s">
        <v>68</v>
      </c>
      <c r="ES31" s="178"/>
      <c r="ET31" s="179"/>
      <c r="EU31" s="275"/>
      <c r="EV31" s="276"/>
      <c r="EW31" s="289"/>
      <c r="EX31" s="183" t="s">
        <v>68</v>
      </c>
      <c r="EY31" s="178"/>
      <c r="EZ31" s="179"/>
      <c r="FA31" s="275"/>
      <c r="FB31" s="276"/>
      <c r="FC31" s="289"/>
      <c r="FD31" s="183" t="s">
        <v>68</v>
      </c>
      <c r="FE31" s="178"/>
      <c r="FF31" s="179"/>
      <c r="FJ31" s="64"/>
      <c r="FK31" s="65"/>
      <c r="FL31" s="264"/>
      <c r="FM31" s="264"/>
      <c r="FN31" s="264"/>
      <c r="FO31" s="264"/>
      <c r="FP31" s="264"/>
      <c r="FQ31" s="264"/>
      <c r="FR31" s="264"/>
      <c r="FS31" s="264"/>
      <c r="FT31" s="264"/>
      <c r="FU31" s="264"/>
      <c r="FV31" s="264"/>
      <c r="FW31" s="264"/>
      <c r="FX31" s="264"/>
      <c r="FY31" s="264"/>
      <c r="FZ31" s="264"/>
      <c r="GA31" s="264"/>
      <c r="GB31" s="264"/>
      <c r="GC31" s="264"/>
      <c r="GD31" s="264"/>
      <c r="GE31" s="264"/>
      <c r="GF31" s="264"/>
      <c r="GG31" s="264"/>
      <c r="GH31" s="264"/>
      <c r="GI31" s="264"/>
      <c r="GJ31" s="264"/>
      <c r="GK31" s="264"/>
      <c r="GL31" s="264"/>
      <c r="GM31" s="264"/>
      <c r="GN31" s="264"/>
      <c r="GO31" s="264"/>
      <c r="GP31" s="264"/>
      <c r="GQ31" s="264"/>
      <c r="GR31" s="264"/>
      <c r="GS31" s="264"/>
      <c r="GT31" s="264"/>
      <c r="GU31" s="264"/>
      <c r="GV31" s="264"/>
      <c r="GW31" s="264"/>
      <c r="GZ31" s="142"/>
      <c r="HA31" s="147"/>
      <c r="HB31" s="148"/>
      <c r="HC31" s="271"/>
      <c r="HD31" s="190" t="s">
        <v>66</v>
      </c>
      <c r="HE31" s="178"/>
      <c r="HF31" s="178"/>
      <c r="HG31" s="179"/>
      <c r="HH31" s="275"/>
      <c r="HI31" s="276"/>
      <c r="HJ31" s="289"/>
      <c r="HK31" s="183" t="s">
        <v>68</v>
      </c>
      <c r="HL31" s="178"/>
      <c r="HM31" s="179"/>
      <c r="HN31" s="275"/>
      <c r="HO31" s="276"/>
      <c r="HP31" s="289"/>
      <c r="HQ31" s="183" t="s">
        <v>68</v>
      </c>
      <c r="HR31" s="178"/>
      <c r="HS31" s="179"/>
      <c r="HT31" s="275"/>
      <c r="HU31" s="276"/>
      <c r="HV31" s="289"/>
      <c r="HW31" s="183" t="s">
        <v>68</v>
      </c>
      <c r="HX31" s="178"/>
      <c r="HY31" s="179"/>
      <c r="HZ31" s="275"/>
      <c r="IA31" s="276"/>
      <c r="IB31" s="289"/>
      <c r="IC31" s="183" t="s">
        <v>68</v>
      </c>
      <c r="ID31" s="178"/>
      <c r="IE31" s="179"/>
      <c r="IF31" s="275"/>
      <c r="IG31" s="276"/>
      <c r="IH31" s="289"/>
      <c r="II31" s="183" t="s">
        <v>68</v>
      </c>
      <c r="IJ31" s="178"/>
      <c r="IK31" s="179"/>
      <c r="IO31" s="64"/>
    </row>
    <row r="32" spans="1:249" ht="40" customHeight="1">
      <c r="A32" s="66"/>
      <c r="B32" s="67"/>
      <c r="C32" s="68"/>
      <c r="D32" s="68"/>
      <c r="E32" s="69"/>
      <c r="F32" s="69"/>
      <c r="G32" s="69"/>
      <c r="H32" s="69"/>
      <c r="I32" s="69"/>
      <c r="J32" s="70" t="s">
        <v>86</v>
      </c>
      <c r="K32" s="312" t="s">
        <v>85</v>
      </c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3"/>
      <c r="CF32" s="66"/>
      <c r="CG32" s="67"/>
      <c r="CH32" s="68"/>
      <c r="CI32" s="68"/>
      <c r="CJ32" s="69"/>
      <c r="CK32" s="69"/>
      <c r="CL32" s="69"/>
      <c r="CM32" s="69"/>
      <c r="CN32" s="69"/>
      <c r="CO32" s="70" t="s">
        <v>86</v>
      </c>
      <c r="CP32" s="312" t="s">
        <v>85</v>
      </c>
      <c r="CQ32" s="312"/>
      <c r="CR32" s="312"/>
      <c r="CS32" s="312"/>
      <c r="CT32" s="312"/>
      <c r="CU32" s="312"/>
      <c r="CV32" s="312"/>
      <c r="CW32" s="312"/>
      <c r="CX32" s="312"/>
      <c r="CY32" s="312"/>
      <c r="CZ32" s="312"/>
      <c r="DA32" s="312"/>
      <c r="DB32" s="312"/>
      <c r="DC32" s="312"/>
      <c r="DD32" s="312"/>
      <c r="DE32" s="312"/>
      <c r="DF32" s="312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3"/>
      <c r="FK32" s="66"/>
      <c r="FL32" s="67"/>
      <c r="FM32" s="68"/>
      <c r="FN32" s="68"/>
      <c r="FO32" s="69"/>
      <c r="FP32" s="69"/>
      <c r="FQ32" s="69"/>
      <c r="FR32" s="69"/>
      <c r="FS32" s="69"/>
      <c r="FT32" s="70" t="s">
        <v>86</v>
      </c>
      <c r="FU32" s="312" t="s">
        <v>85</v>
      </c>
      <c r="FV32" s="312"/>
      <c r="FW32" s="312"/>
      <c r="FX32" s="312"/>
      <c r="FY32" s="312"/>
      <c r="FZ32" s="312"/>
      <c r="GA32" s="312"/>
      <c r="GB32" s="312"/>
      <c r="GC32" s="312"/>
      <c r="GD32" s="312"/>
      <c r="GE32" s="312"/>
      <c r="GF32" s="312"/>
      <c r="GG32" s="312"/>
      <c r="GH32" s="312"/>
      <c r="GI32" s="312"/>
      <c r="GJ32" s="312"/>
      <c r="GK32" s="312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3"/>
    </row>
    <row r="33" spans="2:206" ht="16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</row>
    <row r="34" spans="2:206" ht="16">
      <c r="AN34" s="52"/>
      <c r="DS34" s="52"/>
      <c r="GX34" s="52"/>
    </row>
    <row r="35" spans="2:206" ht="16">
      <c r="AN35" s="47"/>
      <c r="DS35" s="47"/>
      <c r="GX35" s="47"/>
    </row>
  </sheetData>
  <sheetProtection algorithmName="SHA-512" hashValue="fczgEIaCnxqiClowXgPCRiSNPRWmWFEtUoRk7iClhYsAaIPHWrk7xmidt8624jfIj4XkbJ9twRmN8xlKnKBszw==" saltValue="gkHhyJTznoziiCAKFETUBA==" spinCount="100000" sheet="1" selectLockedCells="1"/>
  <mergeCells count="1413">
    <mergeCell ref="FL4:GD4"/>
    <mergeCell ref="HW3:IK3"/>
    <mergeCell ref="GZ3:HV3"/>
    <mergeCell ref="FL1:GM3"/>
    <mergeCell ref="GZ1:IK1"/>
    <mergeCell ref="HH9:HM9"/>
    <mergeCell ref="GZ9:HG9"/>
    <mergeCell ref="HY7:IK7"/>
    <mergeCell ref="HW7:HX7"/>
    <mergeCell ref="GZ4:HV7"/>
    <mergeCell ref="HY6:IK6"/>
    <mergeCell ref="HW6:HX6"/>
    <mergeCell ref="HW4:IK5"/>
    <mergeCell ref="GE4:GV4"/>
    <mergeCell ref="HH11:HJ11"/>
    <mergeCell ref="HD11:HG11"/>
    <mergeCell ref="GR11:GW11"/>
    <mergeCell ref="GL11:GQ11"/>
    <mergeCell ref="GF11:GK11"/>
    <mergeCell ref="FZ11:GE11"/>
    <mergeCell ref="FT11:FY11"/>
    <mergeCell ref="FL11:FS11"/>
    <mergeCell ref="II10:IK10"/>
    <mergeCell ref="IF10:IG10"/>
    <mergeCell ref="IC10:IE10"/>
    <mergeCell ref="HZ10:IA10"/>
    <mergeCell ref="HW10:HY10"/>
    <mergeCell ref="HT10:HU10"/>
    <mergeCell ref="HQ10:HS10"/>
    <mergeCell ref="HN10:HO10"/>
    <mergeCell ref="HK10:HM10"/>
    <mergeCell ref="HH10:HI10"/>
    <mergeCell ref="GZ10:HG10"/>
    <mergeCell ref="FL5:GW10"/>
    <mergeCell ref="IF9:IK9"/>
    <mergeCell ref="HZ9:IE9"/>
    <mergeCell ref="HT9:HY9"/>
    <mergeCell ref="HN9:HS9"/>
    <mergeCell ref="II11:IK11"/>
    <mergeCell ref="IF11:IH11"/>
    <mergeCell ref="IC11:IE11"/>
    <mergeCell ref="HZ11:IB11"/>
    <mergeCell ref="HW11:HY11"/>
    <mergeCell ref="HT11:HV11"/>
    <mergeCell ref="HQ11:HS11"/>
    <mergeCell ref="HN11:HP11"/>
    <mergeCell ref="HK11:HM11"/>
    <mergeCell ref="FM13:FS13"/>
    <mergeCell ref="II12:IK12"/>
    <mergeCell ref="IF12:IH12"/>
    <mergeCell ref="IC12:IE12"/>
    <mergeCell ref="HZ12:IB12"/>
    <mergeCell ref="HW12:HY12"/>
    <mergeCell ref="HT12:HV12"/>
    <mergeCell ref="HQ12:HS12"/>
    <mergeCell ref="HN12:HP12"/>
    <mergeCell ref="HK12:HM12"/>
    <mergeCell ref="HH12:HJ12"/>
    <mergeCell ref="HD12:HG12"/>
    <mergeCell ref="GU12:GW12"/>
    <mergeCell ref="GR12:GS12"/>
    <mergeCell ref="GO12:GQ12"/>
    <mergeCell ref="GL12:GM12"/>
    <mergeCell ref="GI12:GK12"/>
    <mergeCell ref="GF12:GG12"/>
    <mergeCell ref="GC12:GE12"/>
    <mergeCell ref="FZ12:GA12"/>
    <mergeCell ref="FW12:FY12"/>
    <mergeCell ref="FT12:FU12"/>
    <mergeCell ref="FL12:FS12"/>
    <mergeCell ref="FX14:FY14"/>
    <mergeCell ref="FT14:FW14"/>
    <mergeCell ref="FM14:FS14"/>
    <mergeCell ref="II13:IK13"/>
    <mergeCell ref="IF13:IH13"/>
    <mergeCell ref="IC13:IE13"/>
    <mergeCell ref="HZ13:IB13"/>
    <mergeCell ref="HW13:HY13"/>
    <mergeCell ref="HT13:HV13"/>
    <mergeCell ref="HQ13:HS13"/>
    <mergeCell ref="HN13:HP13"/>
    <mergeCell ref="HK13:HM13"/>
    <mergeCell ref="HH13:HJ13"/>
    <mergeCell ref="HD13:HG13"/>
    <mergeCell ref="GV13:GW13"/>
    <mergeCell ref="GR13:GU13"/>
    <mergeCell ref="GP13:GQ13"/>
    <mergeCell ref="GL13:GO13"/>
    <mergeCell ref="GJ13:GK13"/>
    <mergeCell ref="GF13:GI13"/>
    <mergeCell ref="GD13:GE13"/>
    <mergeCell ref="FZ13:GC13"/>
    <mergeCell ref="FX13:FY13"/>
    <mergeCell ref="FT13:FW13"/>
    <mergeCell ref="FL13:FL15"/>
    <mergeCell ref="II14:IK14"/>
    <mergeCell ref="IF14:IH14"/>
    <mergeCell ref="IC14:IE14"/>
    <mergeCell ref="HZ14:IB14"/>
    <mergeCell ref="HW14:HY14"/>
    <mergeCell ref="HT14:HV14"/>
    <mergeCell ref="HQ14:HS14"/>
    <mergeCell ref="HN14:HP14"/>
    <mergeCell ref="HK14:HM14"/>
    <mergeCell ref="HH14:HJ14"/>
    <mergeCell ref="HD14:HG14"/>
    <mergeCell ref="GV14:GW14"/>
    <mergeCell ref="GR14:GU14"/>
    <mergeCell ref="GP14:GQ14"/>
    <mergeCell ref="GL14:GO14"/>
    <mergeCell ref="GJ14:GK14"/>
    <mergeCell ref="GF14:GI14"/>
    <mergeCell ref="GD14:GE14"/>
    <mergeCell ref="FZ14:GC14"/>
    <mergeCell ref="FM16:FO16"/>
    <mergeCell ref="II15:IK15"/>
    <mergeCell ref="IF15:IH15"/>
    <mergeCell ref="IC15:IE15"/>
    <mergeCell ref="HZ15:IB15"/>
    <mergeCell ref="HW15:HY15"/>
    <mergeCell ref="HT15:HV15"/>
    <mergeCell ref="HQ15:HS15"/>
    <mergeCell ref="HN15:HP15"/>
    <mergeCell ref="HK15:HM15"/>
    <mergeCell ref="HH15:HJ15"/>
    <mergeCell ref="HD15:HG15"/>
    <mergeCell ref="HC11:HC15"/>
    <mergeCell ref="GV15:GW15"/>
    <mergeCell ref="GR15:GU15"/>
    <mergeCell ref="GP15:GQ15"/>
    <mergeCell ref="GL15:GO15"/>
    <mergeCell ref="GJ15:GK15"/>
    <mergeCell ref="GF15:GI15"/>
    <mergeCell ref="GD15:GE15"/>
    <mergeCell ref="HH16:HJ16"/>
    <mergeCell ref="HD16:HG16"/>
    <mergeCell ref="GV16:GW16"/>
    <mergeCell ref="GR16:GU16"/>
    <mergeCell ref="GP16:GQ16"/>
    <mergeCell ref="GL16:GO16"/>
    <mergeCell ref="GJ16:GK16"/>
    <mergeCell ref="GF16:GI16"/>
    <mergeCell ref="FZ15:GC15"/>
    <mergeCell ref="FX15:FY15"/>
    <mergeCell ref="FT15:FW15"/>
    <mergeCell ref="FM15:FS15"/>
    <mergeCell ref="FM18:FO18"/>
    <mergeCell ref="II17:IK17"/>
    <mergeCell ref="IF17:IH17"/>
    <mergeCell ref="IC17:IE17"/>
    <mergeCell ref="HZ17:IB17"/>
    <mergeCell ref="HW17:HY17"/>
    <mergeCell ref="HT17:HV17"/>
    <mergeCell ref="HQ17:HS17"/>
    <mergeCell ref="HN17:HP17"/>
    <mergeCell ref="HK17:HM17"/>
    <mergeCell ref="HH17:HJ17"/>
    <mergeCell ref="HD17:HG17"/>
    <mergeCell ref="GV17:GW17"/>
    <mergeCell ref="GR17:GU17"/>
    <mergeCell ref="GP17:GQ17"/>
    <mergeCell ref="GL17:GO17"/>
    <mergeCell ref="GJ17:GK17"/>
    <mergeCell ref="GF17:GI17"/>
    <mergeCell ref="GD17:GE17"/>
    <mergeCell ref="FZ17:GC17"/>
    <mergeCell ref="FX17:FY17"/>
    <mergeCell ref="FT17:FW17"/>
    <mergeCell ref="GP18:GQ18"/>
    <mergeCell ref="GL18:GO18"/>
    <mergeCell ref="GJ18:GK18"/>
    <mergeCell ref="GF18:GI18"/>
    <mergeCell ref="GD18:GE18"/>
    <mergeCell ref="FZ18:GC18"/>
    <mergeCell ref="FX18:FY18"/>
    <mergeCell ref="FT18:FW18"/>
    <mergeCell ref="FP18:FS18"/>
    <mergeCell ref="HW16:HY16"/>
    <mergeCell ref="HT16:HV16"/>
    <mergeCell ref="HQ16:HS16"/>
    <mergeCell ref="HN16:HP16"/>
    <mergeCell ref="HK16:HM16"/>
    <mergeCell ref="FZ16:GC16"/>
    <mergeCell ref="FX16:FY16"/>
    <mergeCell ref="FT16:FW16"/>
    <mergeCell ref="FP16:FS16"/>
    <mergeCell ref="FM19:FO20"/>
    <mergeCell ref="FL16:FL20"/>
    <mergeCell ref="II19:IK19"/>
    <mergeCell ref="IF19:IH19"/>
    <mergeCell ref="IC19:IE19"/>
    <mergeCell ref="HZ19:IB19"/>
    <mergeCell ref="HW19:HY19"/>
    <mergeCell ref="HT19:HV19"/>
    <mergeCell ref="HQ19:HS19"/>
    <mergeCell ref="HN19:HP19"/>
    <mergeCell ref="HK19:HM19"/>
    <mergeCell ref="HH19:HJ19"/>
    <mergeCell ref="HD19:HG19"/>
    <mergeCell ref="GV19:GW19"/>
    <mergeCell ref="GR19:GU19"/>
    <mergeCell ref="GP19:GQ19"/>
    <mergeCell ref="GL19:GO19"/>
    <mergeCell ref="GJ19:GK19"/>
    <mergeCell ref="FP17:FS17"/>
    <mergeCell ref="FM17:FO17"/>
    <mergeCell ref="FP19:FS19"/>
    <mergeCell ref="II18:IK18"/>
    <mergeCell ref="IF18:IH18"/>
    <mergeCell ref="IC18:IE18"/>
    <mergeCell ref="HZ18:IB18"/>
    <mergeCell ref="HW18:HY18"/>
    <mergeCell ref="HT18:HV18"/>
    <mergeCell ref="FT21:FW21"/>
    <mergeCell ref="FP21:FS21"/>
    <mergeCell ref="II20:IK20"/>
    <mergeCell ref="IF20:IH20"/>
    <mergeCell ref="IC20:IE20"/>
    <mergeCell ref="HZ20:IB20"/>
    <mergeCell ref="HW20:HY20"/>
    <mergeCell ref="HT20:HV20"/>
    <mergeCell ref="HQ20:HS20"/>
    <mergeCell ref="HN20:HP20"/>
    <mergeCell ref="HK20:HM20"/>
    <mergeCell ref="HH20:HJ20"/>
    <mergeCell ref="HD20:HG20"/>
    <mergeCell ref="HC16:HC20"/>
    <mergeCell ref="GV20:GW20"/>
    <mergeCell ref="GR20:GU20"/>
    <mergeCell ref="GP20:GQ20"/>
    <mergeCell ref="GL20:GO20"/>
    <mergeCell ref="GD16:GE16"/>
    <mergeCell ref="II16:IK16"/>
    <mergeCell ref="IF16:IH16"/>
    <mergeCell ref="IC16:IE16"/>
    <mergeCell ref="HZ16:IB16"/>
    <mergeCell ref="FZ22:GC22"/>
    <mergeCell ref="FX22:FY22"/>
    <mergeCell ref="FT22:FW22"/>
    <mergeCell ref="FP22:FS22"/>
    <mergeCell ref="GD21:GE21"/>
    <mergeCell ref="FZ21:GC21"/>
    <mergeCell ref="FX21:FY21"/>
    <mergeCell ref="HH22:HJ22"/>
    <mergeCell ref="HD22:HG22"/>
    <mergeCell ref="GV22:GW22"/>
    <mergeCell ref="GR22:GU22"/>
    <mergeCell ref="GP22:GQ22"/>
    <mergeCell ref="GL22:GO22"/>
    <mergeCell ref="GJ22:GK22"/>
    <mergeCell ref="GF22:GI22"/>
    <mergeCell ref="GF19:GI19"/>
    <mergeCell ref="GD19:GE19"/>
    <mergeCell ref="FZ19:GC19"/>
    <mergeCell ref="FX19:FY19"/>
    <mergeCell ref="FT19:FW19"/>
    <mergeCell ref="HK21:HM21"/>
    <mergeCell ref="HH21:HJ21"/>
    <mergeCell ref="HD21:HG21"/>
    <mergeCell ref="GV21:GW21"/>
    <mergeCell ref="GR21:GU21"/>
    <mergeCell ref="GP21:GQ21"/>
    <mergeCell ref="GL21:GO21"/>
    <mergeCell ref="GJ21:GK21"/>
    <mergeCell ref="GF21:GI21"/>
    <mergeCell ref="GJ20:GK20"/>
    <mergeCell ref="GF20:GI20"/>
    <mergeCell ref="GD20:GE20"/>
    <mergeCell ref="FZ20:GC20"/>
    <mergeCell ref="FX20:FY20"/>
    <mergeCell ref="FT20:FW20"/>
    <mergeCell ref="FP20:FS20"/>
    <mergeCell ref="HQ18:HS18"/>
    <mergeCell ref="HN18:HP18"/>
    <mergeCell ref="HK18:HM18"/>
    <mergeCell ref="HH18:HJ18"/>
    <mergeCell ref="HD18:HG18"/>
    <mergeCell ref="GV18:GW18"/>
    <mergeCell ref="GR18:GU18"/>
    <mergeCell ref="FP24:FS24"/>
    <mergeCell ref="II23:IK23"/>
    <mergeCell ref="IF23:IH23"/>
    <mergeCell ref="IC23:IE23"/>
    <mergeCell ref="HZ23:IB23"/>
    <mergeCell ref="HW23:HY23"/>
    <mergeCell ref="HT23:HV23"/>
    <mergeCell ref="HQ23:HS23"/>
    <mergeCell ref="HN23:HP23"/>
    <mergeCell ref="HK23:HM23"/>
    <mergeCell ref="HH23:HJ23"/>
    <mergeCell ref="HD23:HG23"/>
    <mergeCell ref="GV23:GW23"/>
    <mergeCell ref="GR23:GU23"/>
    <mergeCell ref="GP23:GQ23"/>
    <mergeCell ref="GL23:GO23"/>
    <mergeCell ref="GJ23:GK23"/>
    <mergeCell ref="GF23:GI23"/>
    <mergeCell ref="GD23:GE23"/>
    <mergeCell ref="FZ23:GC23"/>
    <mergeCell ref="FX23:FY23"/>
    <mergeCell ref="FT23:FW23"/>
    <mergeCell ref="GF25:GI25"/>
    <mergeCell ref="GD25:GE25"/>
    <mergeCell ref="FZ25:GC25"/>
    <mergeCell ref="FX25:FY25"/>
    <mergeCell ref="FP23:FS23"/>
    <mergeCell ref="FT25:FW25"/>
    <mergeCell ref="FP25:FS25"/>
    <mergeCell ref="FM21:FO25"/>
    <mergeCell ref="II24:IK24"/>
    <mergeCell ref="IF24:IH24"/>
    <mergeCell ref="IC24:IE24"/>
    <mergeCell ref="HZ24:IB24"/>
    <mergeCell ref="HW24:HY24"/>
    <mergeCell ref="HT24:HV24"/>
    <mergeCell ref="HQ24:HS24"/>
    <mergeCell ref="HN24:HP24"/>
    <mergeCell ref="HK24:HM24"/>
    <mergeCell ref="HH24:HJ24"/>
    <mergeCell ref="HD24:HG24"/>
    <mergeCell ref="GV24:GW24"/>
    <mergeCell ref="GR24:GU24"/>
    <mergeCell ref="GP24:GQ24"/>
    <mergeCell ref="GL24:GO24"/>
    <mergeCell ref="GJ24:GK24"/>
    <mergeCell ref="GF24:GI24"/>
    <mergeCell ref="GD24:GE24"/>
    <mergeCell ref="FZ24:GC24"/>
    <mergeCell ref="FX24:FY24"/>
    <mergeCell ref="FT24:FW24"/>
    <mergeCell ref="GD22:GE22"/>
    <mergeCell ref="II22:IK22"/>
    <mergeCell ref="IF22:IH22"/>
    <mergeCell ref="II25:IK25"/>
    <mergeCell ref="IF25:IH25"/>
    <mergeCell ref="IC25:IE25"/>
    <mergeCell ref="HZ25:IB25"/>
    <mergeCell ref="HW25:HY25"/>
    <mergeCell ref="HT25:HV25"/>
    <mergeCell ref="HQ25:HS25"/>
    <mergeCell ref="HN25:HP25"/>
    <mergeCell ref="HK25:HM25"/>
    <mergeCell ref="HH25:HJ25"/>
    <mergeCell ref="HD25:HG25"/>
    <mergeCell ref="HC21:HC25"/>
    <mergeCell ref="GV25:GW25"/>
    <mergeCell ref="GR25:GU25"/>
    <mergeCell ref="GP25:GQ25"/>
    <mergeCell ref="GL25:GO25"/>
    <mergeCell ref="GJ25:GK25"/>
    <mergeCell ref="IC22:IE22"/>
    <mergeCell ref="HZ22:IB22"/>
    <mergeCell ref="HW22:HY22"/>
    <mergeCell ref="HT22:HV22"/>
    <mergeCell ref="HQ22:HS22"/>
    <mergeCell ref="HN22:HP22"/>
    <mergeCell ref="HK22:HM22"/>
    <mergeCell ref="II21:IK21"/>
    <mergeCell ref="IF21:IH21"/>
    <mergeCell ref="IC21:IE21"/>
    <mergeCell ref="HZ21:IB21"/>
    <mergeCell ref="HW21:HY21"/>
    <mergeCell ref="HT21:HV21"/>
    <mergeCell ref="HQ21:HS21"/>
    <mergeCell ref="HN21:HP21"/>
    <mergeCell ref="GD27:GE27"/>
    <mergeCell ref="FZ27:GC27"/>
    <mergeCell ref="FX27:FY27"/>
    <mergeCell ref="FT27:FW27"/>
    <mergeCell ref="FP27:FS27"/>
    <mergeCell ref="II26:IK26"/>
    <mergeCell ref="IF26:IH26"/>
    <mergeCell ref="IC26:IE26"/>
    <mergeCell ref="HZ26:IB26"/>
    <mergeCell ref="HW26:HY26"/>
    <mergeCell ref="HT26:HV26"/>
    <mergeCell ref="HQ26:HS26"/>
    <mergeCell ref="HN26:HP26"/>
    <mergeCell ref="HK26:HM26"/>
    <mergeCell ref="HH26:HJ26"/>
    <mergeCell ref="HD26:HG26"/>
    <mergeCell ref="GV26:GW26"/>
    <mergeCell ref="GR26:GU26"/>
    <mergeCell ref="GP26:GQ26"/>
    <mergeCell ref="GL26:GO26"/>
    <mergeCell ref="GJ26:GK26"/>
    <mergeCell ref="GF26:GI26"/>
    <mergeCell ref="GD26:GE26"/>
    <mergeCell ref="FZ26:GC26"/>
    <mergeCell ref="FX26:FY26"/>
    <mergeCell ref="FT26:FW26"/>
    <mergeCell ref="FP26:FS26"/>
    <mergeCell ref="FZ28:GC28"/>
    <mergeCell ref="FX28:FY28"/>
    <mergeCell ref="FT28:FW28"/>
    <mergeCell ref="FP28:FS28"/>
    <mergeCell ref="FM26:FO28"/>
    <mergeCell ref="FL21:FL28"/>
    <mergeCell ref="II27:IK27"/>
    <mergeCell ref="IF27:IH27"/>
    <mergeCell ref="IC27:IE27"/>
    <mergeCell ref="HZ27:IB27"/>
    <mergeCell ref="HW27:HY27"/>
    <mergeCell ref="HT27:HV27"/>
    <mergeCell ref="HQ27:HS27"/>
    <mergeCell ref="HN27:HP27"/>
    <mergeCell ref="HK27:HM27"/>
    <mergeCell ref="HH27:HJ27"/>
    <mergeCell ref="HD27:HG27"/>
    <mergeCell ref="HA11:HB27"/>
    <mergeCell ref="GV27:GW27"/>
    <mergeCell ref="GR27:GU27"/>
    <mergeCell ref="GP27:GQ27"/>
    <mergeCell ref="GL27:GO27"/>
    <mergeCell ref="GJ27:GK27"/>
    <mergeCell ref="GF27:GI27"/>
    <mergeCell ref="HH28:HJ28"/>
    <mergeCell ref="HD28:HG28"/>
    <mergeCell ref="GV28:GW28"/>
    <mergeCell ref="GR28:GU28"/>
    <mergeCell ref="GP28:GQ28"/>
    <mergeCell ref="GL28:GO28"/>
    <mergeCell ref="GJ28:GK28"/>
    <mergeCell ref="GF28:GI28"/>
    <mergeCell ref="GD28:GE28"/>
    <mergeCell ref="II28:IK28"/>
    <mergeCell ref="IF28:IH28"/>
    <mergeCell ref="IC28:IE28"/>
    <mergeCell ref="HZ28:IB28"/>
    <mergeCell ref="HW28:HY28"/>
    <mergeCell ref="HT28:HV28"/>
    <mergeCell ref="HQ28:HS28"/>
    <mergeCell ref="HN28:HP28"/>
    <mergeCell ref="HK28:HM28"/>
    <mergeCell ref="HK30:HM30"/>
    <mergeCell ref="HH30:HJ30"/>
    <mergeCell ref="HD30:HG30"/>
    <mergeCell ref="II29:IK29"/>
    <mergeCell ref="IF29:IH29"/>
    <mergeCell ref="IC29:IE29"/>
    <mergeCell ref="HZ29:IB29"/>
    <mergeCell ref="HW29:HY29"/>
    <mergeCell ref="HT29:HV29"/>
    <mergeCell ref="HQ29:HS29"/>
    <mergeCell ref="HN29:HP29"/>
    <mergeCell ref="HK29:HM29"/>
    <mergeCell ref="HH29:HJ29"/>
    <mergeCell ref="HD29:HG29"/>
    <mergeCell ref="CP32:DF32"/>
    <mergeCell ref="FU32:GK32"/>
    <mergeCell ref="II31:IK31"/>
    <mergeCell ref="IF31:IH31"/>
    <mergeCell ref="IC31:IE31"/>
    <mergeCell ref="HZ31:IB31"/>
    <mergeCell ref="HW31:HY31"/>
    <mergeCell ref="HT31:HV31"/>
    <mergeCell ref="HQ31:HS31"/>
    <mergeCell ref="HN31:HP31"/>
    <mergeCell ref="HK31:HM31"/>
    <mergeCell ref="HH31:HJ31"/>
    <mergeCell ref="HD31:HG31"/>
    <mergeCell ref="HA28:HC31"/>
    <mergeCell ref="GZ11:GZ31"/>
    <mergeCell ref="FL29:GW31"/>
    <mergeCell ref="II30:IK30"/>
    <mergeCell ref="IF30:IH30"/>
    <mergeCell ref="IC30:IE30"/>
    <mergeCell ref="HZ30:IB30"/>
    <mergeCell ref="HW30:HY30"/>
    <mergeCell ref="HT30:HV30"/>
    <mergeCell ref="HQ30:HS30"/>
    <mergeCell ref="HN30:HP30"/>
    <mergeCell ref="EU30:EW30"/>
    <mergeCell ref="EX30:EZ30"/>
    <mergeCell ref="FA30:FC30"/>
    <mergeCell ref="FD30:FF30"/>
    <mergeCell ref="DY31:EB31"/>
    <mergeCell ref="EC31:EE31"/>
    <mergeCell ref="EF31:EH31"/>
    <mergeCell ref="EI31:EK31"/>
    <mergeCell ref="CK28:CN28"/>
    <mergeCell ref="CO28:CR28"/>
    <mergeCell ref="CS28:CT28"/>
    <mergeCell ref="CU28:CX28"/>
    <mergeCell ref="CY28:CZ28"/>
    <mergeCell ref="DA28:DD28"/>
    <mergeCell ref="DE28:DF28"/>
    <mergeCell ref="DG28:DJ28"/>
    <mergeCell ref="DK28:DL28"/>
    <mergeCell ref="EL31:EN31"/>
    <mergeCell ref="EO31:EQ31"/>
    <mergeCell ref="ER31:ET31"/>
    <mergeCell ref="EU31:EW31"/>
    <mergeCell ref="EX31:EZ31"/>
    <mergeCell ref="FA31:FC31"/>
    <mergeCell ref="FD31:FF31"/>
    <mergeCell ref="ER28:ET28"/>
    <mergeCell ref="EU28:EW28"/>
    <mergeCell ref="EX28:EZ28"/>
    <mergeCell ref="FA28:FC28"/>
    <mergeCell ref="FD28:FF28"/>
    <mergeCell ref="CG29:DR31"/>
    <mergeCell ref="DY29:EB29"/>
    <mergeCell ref="EC29:EE29"/>
    <mergeCell ref="EF29:EH29"/>
    <mergeCell ref="EI29:EK29"/>
    <mergeCell ref="EL29:EN29"/>
    <mergeCell ref="EO29:EQ29"/>
    <mergeCell ref="ER29:ET29"/>
    <mergeCell ref="EU29:EW29"/>
    <mergeCell ref="EX29:EZ29"/>
    <mergeCell ref="FA29:FC29"/>
    <mergeCell ref="DG27:DJ27"/>
    <mergeCell ref="DK27:DL27"/>
    <mergeCell ref="DM27:DP27"/>
    <mergeCell ref="DQ27:DR27"/>
    <mergeCell ref="DY27:EB27"/>
    <mergeCell ref="EC27:EE27"/>
    <mergeCell ref="EF27:EH27"/>
    <mergeCell ref="EI27:EK27"/>
    <mergeCell ref="EL27:EN27"/>
    <mergeCell ref="EO27:EQ27"/>
    <mergeCell ref="ER27:ET27"/>
    <mergeCell ref="EU27:EW27"/>
    <mergeCell ref="EX27:EZ27"/>
    <mergeCell ref="FA27:FC27"/>
    <mergeCell ref="FD27:FF27"/>
    <mergeCell ref="DQ28:DR28"/>
    <mergeCell ref="DV28:DX31"/>
    <mergeCell ref="DY28:EB28"/>
    <mergeCell ref="EC28:EE28"/>
    <mergeCell ref="EF28:EH28"/>
    <mergeCell ref="EI28:EK28"/>
    <mergeCell ref="EL28:EN28"/>
    <mergeCell ref="EO28:EQ28"/>
    <mergeCell ref="FD29:FF29"/>
    <mergeCell ref="DY30:EB30"/>
    <mergeCell ref="EC30:EE30"/>
    <mergeCell ref="EF30:EH30"/>
    <mergeCell ref="EI30:EK30"/>
    <mergeCell ref="EL30:EN30"/>
    <mergeCell ref="EO30:EQ30"/>
    <mergeCell ref="ER30:ET30"/>
    <mergeCell ref="DM28:DP28"/>
    <mergeCell ref="FA25:FC25"/>
    <mergeCell ref="FD25:FF25"/>
    <mergeCell ref="CH26:CJ28"/>
    <mergeCell ref="CK26:CN26"/>
    <mergeCell ref="CO26:CR26"/>
    <mergeCell ref="CS26:CT26"/>
    <mergeCell ref="CU26:CX26"/>
    <mergeCell ref="CY26:CZ26"/>
    <mergeCell ref="DA26:DD26"/>
    <mergeCell ref="DE26:DF26"/>
    <mergeCell ref="DG26:DJ26"/>
    <mergeCell ref="DK26:DL26"/>
    <mergeCell ref="DM26:DP26"/>
    <mergeCell ref="DQ26:DR26"/>
    <mergeCell ref="DY26:EB26"/>
    <mergeCell ref="EC26:EE26"/>
    <mergeCell ref="EF26:EH26"/>
    <mergeCell ref="EI26:EK26"/>
    <mergeCell ref="EL26:EN26"/>
    <mergeCell ref="EO26:EQ26"/>
    <mergeCell ref="ER26:ET26"/>
    <mergeCell ref="EU26:EW26"/>
    <mergeCell ref="EX26:EZ26"/>
    <mergeCell ref="FA26:FC26"/>
    <mergeCell ref="FD26:FF26"/>
    <mergeCell ref="CK27:CN27"/>
    <mergeCell ref="CO27:CR27"/>
    <mergeCell ref="CS27:CT27"/>
    <mergeCell ref="CU27:CX27"/>
    <mergeCell ref="CY27:CZ27"/>
    <mergeCell ref="DA27:DD27"/>
    <mergeCell ref="DE27:DF27"/>
    <mergeCell ref="EU24:EW24"/>
    <mergeCell ref="EX24:EZ24"/>
    <mergeCell ref="FA24:FC24"/>
    <mergeCell ref="FD24:FF24"/>
    <mergeCell ref="CK25:CN25"/>
    <mergeCell ref="CO25:CR25"/>
    <mergeCell ref="CS25:CT25"/>
    <mergeCell ref="CU25:CX25"/>
    <mergeCell ref="CY25:CZ25"/>
    <mergeCell ref="DA25:DD25"/>
    <mergeCell ref="DE25:DF25"/>
    <mergeCell ref="DG25:DJ25"/>
    <mergeCell ref="DK25:DL25"/>
    <mergeCell ref="DM25:DP25"/>
    <mergeCell ref="DQ25:DR25"/>
    <mergeCell ref="DY25:EB25"/>
    <mergeCell ref="EC25:EE25"/>
    <mergeCell ref="EF25:EH25"/>
    <mergeCell ref="EI25:EK25"/>
    <mergeCell ref="EL25:EN25"/>
    <mergeCell ref="EO25:EQ25"/>
    <mergeCell ref="ER25:ET25"/>
    <mergeCell ref="EU25:EW25"/>
    <mergeCell ref="EX25:EZ25"/>
    <mergeCell ref="DM24:DP24"/>
    <mergeCell ref="DQ24:DR24"/>
    <mergeCell ref="DY24:EB24"/>
    <mergeCell ref="EC24:EE24"/>
    <mergeCell ref="EF24:EH24"/>
    <mergeCell ref="EI24:EK24"/>
    <mergeCell ref="EL24:EN24"/>
    <mergeCell ref="EO24:EQ24"/>
    <mergeCell ref="ER24:ET24"/>
    <mergeCell ref="CK24:CN24"/>
    <mergeCell ref="CO24:CR24"/>
    <mergeCell ref="CS24:CT24"/>
    <mergeCell ref="CU24:CX24"/>
    <mergeCell ref="CY24:CZ24"/>
    <mergeCell ref="DA24:DD24"/>
    <mergeCell ref="DE24:DF24"/>
    <mergeCell ref="DG24:DJ24"/>
    <mergeCell ref="DK24:DL24"/>
    <mergeCell ref="FA22:FC22"/>
    <mergeCell ref="FD22:FF22"/>
    <mergeCell ref="CK23:CN23"/>
    <mergeCell ref="CO23:CR23"/>
    <mergeCell ref="CS23:CT23"/>
    <mergeCell ref="CU23:CX23"/>
    <mergeCell ref="CY23:CZ23"/>
    <mergeCell ref="DA23:DD23"/>
    <mergeCell ref="DE23:DF23"/>
    <mergeCell ref="DG23:DJ23"/>
    <mergeCell ref="DK23:DL23"/>
    <mergeCell ref="DM23:DP23"/>
    <mergeCell ref="DQ23:DR23"/>
    <mergeCell ref="DY23:EB23"/>
    <mergeCell ref="EC23:EE23"/>
    <mergeCell ref="EF23:EH23"/>
    <mergeCell ref="EI23:EK23"/>
    <mergeCell ref="EL23:EN23"/>
    <mergeCell ref="EO23:EQ23"/>
    <mergeCell ref="ER23:ET23"/>
    <mergeCell ref="EU23:EW23"/>
    <mergeCell ref="EX23:EZ23"/>
    <mergeCell ref="FD21:FF21"/>
    <mergeCell ref="CK22:CN22"/>
    <mergeCell ref="CO22:CR22"/>
    <mergeCell ref="CS22:CT22"/>
    <mergeCell ref="CU22:CX22"/>
    <mergeCell ref="CY22:CZ22"/>
    <mergeCell ref="DA22:DD22"/>
    <mergeCell ref="DE22:DF22"/>
    <mergeCell ref="DG22:DJ22"/>
    <mergeCell ref="DK22:DL22"/>
    <mergeCell ref="DM22:DP22"/>
    <mergeCell ref="DQ22:DR22"/>
    <mergeCell ref="DY22:EB22"/>
    <mergeCell ref="EC22:EE22"/>
    <mergeCell ref="EF22:EH22"/>
    <mergeCell ref="EI22:EK22"/>
    <mergeCell ref="EL22:EN22"/>
    <mergeCell ref="EO22:EQ22"/>
    <mergeCell ref="ER22:ET22"/>
    <mergeCell ref="EU22:EW22"/>
    <mergeCell ref="EX22:EZ22"/>
    <mergeCell ref="EF19:EH19"/>
    <mergeCell ref="EI19:EK19"/>
    <mergeCell ref="EL19:EN19"/>
    <mergeCell ref="EX20:EZ20"/>
    <mergeCell ref="FA20:FC20"/>
    <mergeCell ref="FD20:FF20"/>
    <mergeCell ref="CG21:CG28"/>
    <mergeCell ref="CH21:CJ25"/>
    <mergeCell ref="CK21:CN21"/>
    <mergeCell ref="CO21:CR21"/>
    <mergeCell ref="CS21:CT21"/>
    <mergeCell ref="CU21:CX21"/>
    <mergeCell ref="CY21:CZ21"/>
    <mergeCell ref="DA21:DD21"/>
    <mergeCell ref="DE21:DF21"/>
    <mergeCell ref="DG21:DJ21"/>
    <mergeCell ref="DK21:DL21"/>
    <mergeCell ref="DM21:DP21"/>
    <mergeCell ref="DQ21:DR21"/>
    <mergeCell ref="DX21:DX25"/>
    <mergeCell ref="DY21:EB21"/>
    <mergeCell ref="EC21:EE21"/>
    <mergeCell ref="EF21:EH21"/>
    <mergeCell ref="EI21:EK21"/>
    <mergeCell ref="EL21:EN21"/>
    <mergeCell ref="EO21:EQ21"/>
    <mergeCell ref="ER21:ET21"/>
    <mergeCell ref="FA23:FC23"/>
    <mergeCell ref="FD23:FF23"/>
    <mergeCell ref="EU21:EW21"/>
    <mergeCell ref="EX21:EZ21"/>
    <mergeCell ref="FA21:FC21"/>
    <mergeCell ref="ER18:ET18"/>
    <mergeCell ref="EU18:EW18"/>
    <mergeCell ref="EX18:EZ18"/>
    <mergeCell ref="ER19:ET19"/>
    <mergeCell ref="EU19:EW19"/>
    <mergeCell ref="EX19:EZ19"/>
    <mergeCell ref="FA19:FC19"/>
    <mergeCell ref="FD19:FF19"/>
    <mergeCell ref="CK20:CN20"/>
    <mergeCell ref="CO20:CR20"/>
    <mergeCell ref="CS20:CT20"/>
    <mergeCell ref="CU20:CX20"/>
    <mergeCell ref="CY20:CZ20"/>
    <mergeCell ref="DA20:DD20"/>
    <mergeCell ref="DE20:DF20"/>
    <mergeCell ref="DG20:DJ20"/>
    <mergeCell ref="DK20:DL20"/>
    <mergeCell ref="DM20:DP20"/>
    <mergeCell ref="DQ20:DR20"/>
    <mergeCell ref="DY20:EB20"/>
    <mergeCell ref="EC20:EE20"/>
    <mergeCell ref="EF20:EH20"/>
    <mergeCell ref="EI20:EK20"/>
    <mergeCell ref="EL20:EN20"/>
    <mergeCell ref="EO20:EQ20"/>
    <mergeCell ref="ER20:ET20"/>
    <mergeCell ref="EU20:EW20"/>
    <mergeCell ref="DK19:DL19"/>
    <mergeCell ref="DM19:DP19"/>
    <mergeCell ref="DQ19:DR19"/>
    <mergeCell ref="DY19:EB19"/>
    <mergeCell ref="EC19:EE19"/>
    <mergeCell ref="EU17:EW17"/>
    <mergeCell ref="EX17:EZ17"/>
    <mergeCell ref="FA17:FC17"/>
    <mergeCell ref="EO19:EQ19"/>
    <mergeCell ref="CH19:CJ20"/>
    <mergeCell ref="CK19:CN19"/>
    <mergeCell ref="CO19:CR19"/>
    <mergeCell ref="CS19:CT19"/>
    <mergeCell ref="CU19:CX19"/>
    <mergeCell ref="CY19:CZ19"/>
    <mergeCell ref="DA19:DD19"/>
    <mergeCell ref="DE19:DF19"/>
    <mergeCell ref="DG19:DJ19"/>
    <mergeCell ref="FD17:FF17"/>
    <mergeCell ref="CH18:CJ18"/>
    <mergeCell ref="CK18:CN18"/>
    <mergeCell ref="CO18:CR18"/>
    <mergeCell ref="CS18:CT18"/>
    <mergeCell ref="CU18:CX18"/>
    <mergeCell ref="CY18:CZ18"/>
    <mergeCell ref="DA18:DD18"/>
    <mergeCell ref="DE18:DF18"/>
    <mergeCell ref="DG18:DJ18"/>
    <mergeCell ref="DK18:DL18"/>
    <mergeCell ref="DM18:DP18"/>
    <mergeCell ref="DQ18:DR18"/>
    <mergeCell ref="DY18:EB18"/>
    <mergeCell ref="EC18:EE18"/>
    <mergeCell ref="EF18:EH18"/>
    <mergeCell ref="EI18:EK18"/>
    <mergeCell ref="EL18:EN18"/>
    <mergeCell ref="EO18:EQ18"/>
    <mergeCell ref="CO17:CR17"/>
    <mergeCell ref="CS17:CT17"/>
    <mergeCell ref="CU17:CX17"/>
    <mergeCell ref="CY17:CZ17"/>
    <mergeCell ref="DA17:DD17"/>
    <mergeCell ref="DE17:DF17"/>
    <mergeCell ref="DG17:DJ17"/>
    <mergeCell ref="DK17:DL17"/>
    <mergeCell ref="DM17:DP17"/>
    <mergeCell ref="DQ17:DR17"/>
    <mergeCell ref="DY17:EB17"/>
    <mergeCell ref="EC17:EE17"/>
    <mergeCell ref="EF17:EH17"/>
    <mergeCell ref="EI17:EK17"/>
    <mergeCell ref="EL17:EN17"/>
    <mergeCell ref="EO17:EQ17"/>
    <mergeCell ref="ER17:ET17"/>
    <mergeCell ref="EX15:EZ15"/>
    <mergeCell ref="FA15:FC15"/>
    <mergeCell ref="FD15:FF15"/>
    <mergeCell ref="CG16:CG20"/>
    <mergeCell ref="CH16:CJ16"/>
    <mergeCell ref="CK16:CN16"/>
    <mergeCell ref="CO16:CR16"/>
    <mergeCell ref="CS16:CT16"/>
    <mergeCell ref="CU16:CX16"/>
    <mergeCell ref="CY16:CZ16"/>
    <mergeCell ref="DA16:DD16"/>
    <mergeCell ref="DE16:DF16"/>
    <mergeCell ref="DG16:DJ16"/>
    <mergeCell ref="DK16:DL16"/>
    <mergeCell ref="DM16:DP16"/>
    <mergeCell ref="DQ16:DR16"/>
    <mergeCell ref="DX16:DX20"/>
    <mergeCell ref="DY16:EB16"/>
    <mergeCell ref="EC16:EE16"/>
    <mergeCell ref="EF16:EH16"/>
    <mergeCell ref="EI16:EK16"/>
    <mergeCell ref="EL16:EN16"/>
    <mergeCell ref="EO16:EQ16"/>
    <mergeCell ref="ER16:ET16"/>
    <mergeCell ref="EU16:EW16"/>
    <mergeCell ref="EX16:EZ16"/>
    <mergeCell ref="FA18:FC18"/>
    <mergeCell ref="FD18:FF18"/>
    <mergeCell ref="FA16:FC16"/>
    <mergeCell ref="FD16:FF16"/>
    <mergeCell ref="CH17:CJ17"/>
    <mergeCell ref="CK17:CN17"/>
    <mergeCell ref="ER14:ET14"/>
    <mergeCell ref="EU14:EW14"/>
    <mergeCell ref="DK13:DL13"/>
    <mergeCell ref="DM13:DP13"/>
    <mergeCell ref="DQ13:DR13"/>
    <mergeCell ref="DY13:EB13"/>
    <mergeCell ref="EC13:EE13"/>
    <mergeCell ref="EF13:EH13"/>
    <mergeCell ref="EI13:EK13"/>
    <mergeCell ref="EL13:EN13"/>
    <mergeCell ref="EX14:EZ14"/>
    <mergeCell ref="FA14:FC14"/>
    <mergeCell ref="FD14:FF14"/>
    <mergeCell ref="CH15:CN15"/>
    <mergeCell ref="CO15:CR15"/>
    <mergeCell ref="CS15:CT15"/>
    <mergeCell ref="CU15:CX15"/>
    <mergeCell ref="CY15:CZ15"/>
    <mergeCell ref="DA15:DD15"/>
    <mergeCell ref="DE15:DF15"/>
    <mergeCell ref="DG15:DJ15"/>
    <mergeCell ref="DK15:DL15"/>
    <mergeCell ref="DM15:DP15"/>
    <mergeCell ref="DQ15:DR15"/>
    <mergeCell ref="DY15:EB15"/>
    <mergeCell ref="EC15:EE15"/>
    <mergeCell ref="EF15:EH15"/>
    <mergeCell ref="EI15:EK15"/>
    <mergeCell ref="EL15:EN15"/>
    <mergeCell ref="EO15:EQ15"/>
    <mergeCell ref="ER15:ET15"/>
    <mergeCell ref="EU15:EW15"/>
    <mergeCell ref="CH14:CN14"/>
    <mergeCell ref="CO14:CR14"/>
    <mergeCell ref="CS14:CT14"/>
    <mergeCell ref="CU14:CX14"/>
    <mergeCell ref="CY14:CZ14"/>
    <mergeCell ref="DA14:DD14"/>
    <mergeCell ref="DE14:DF14"/>
    <mergeCell ref="DG14:DJ14"/>
    <mergeCell ref="DK14:DL14"/>
    <mergeCell ref="DM14:DP14"/>
    <mergeCell ref="DQ14:DR14"/>
    <mergeCell ref="DY14:EB14"/>
    <mergeCell ref="EC14:EE14"/>
    <mergeCell ref="EF14:EH14"/>
    <mergeCell ref="EI14:EK14"/>
    <mergeCell ref="EL14:EN14"/>
    <mergeCell ref="EO14:EQ14"/>
    <mergeCell ref="DA13:DD13"/>
    <mergeCell ref="DE13:DF13"/>
    <mergeCell ref="DG13:DJ13"/>
    <mergeCell ref="FA11:FC11"/>
    <mergeCell ref="FD11:FF11"/>
    <mergeCell ref="CG12:CN12"/>
    <mergeCell ref="CO12:CP12"/>
    <mergeCell ref="CR12:CT12"/>
    <mergeCell ref="CU12:CV12"/>
    <mergeCell ref="CX12:CZ12"/>
    <mergeCell ref="DA12:DB12"/>
    <mergeCell ref="DD12:DF12"/>
    <mergeCell ref="DG12:DH12"/>
    <mergeCell ref="DJ12:DL12"/>
    <mergeCell ref="DM12:DN12"/>
    <mergeCell ref="DP12:DR12"/>
    <mergeCell ref="DY12:EB12"/>
    <mergeCell ref="EC12:EE12"/>
    <mergeCell ref="EF12:EH12"/>
    <mergeCell ref="EI12:EK12"/>
    <mergeCell ref="EL12:EN12"/>
    <mergeCell ref="EO12:EQ12"/>
    <mergeCell ref="ER12:ET12"/>
    <mergeCell ref="EU12:EW12"/>
    <mergeCell ref="EX12:EZ12"/>
    <mergeCell ref="ER13:ET13"/>
    <mergeCell ref="EU13:EW13"/>
    <mergeCell ref="EX13:EZ13"/>
    <mergeCell ref="FA13:FC13"/>
    <mergeCell ref="FD13:FF13"/>
    <mergeCell ref="FA12:FC12"/>
    <mergeCell ref="FD12:FF12"/>
    <mergeCell ref="EO10:EP10"/>
    <mergeCell ref="ER10:ET10"/>
    <mergeCell ref="EU10:EV10"/>
    <mergeCell ref="EX10:EZ10"/>
    <mergeCell ref="FA10:FB10"/>
    <mergeCell ref="FD10:FF10"/>
    <mergeCell ref="CG11:CN11"/>
    <mergeCell ref="CO11:CT11"/>
    <mergeCell ref="CU11:CZ11"/>
    <mergeCell ref="DA11:DF11"/>
    <mergeCell ref="DG11:DL11"/>
    <mergeCell ref="DM11:DR11"/>
    <mergeCell ref="DU11:DU31"/>
    <mergeCell ref="DV11:DW27"/>
    <mergeCell ref="DX11:DX15"/>
    <mergeCell ref="DY11:EB11"/>
    <mergeCell ref="EC11:EE11"/>
    <mergeCell ref="EF11:EH11"/>
    <mergeCell ref="EI11:EK11"/>
    <mergeCell ref="EL11:EN11"/>
    <mergeCell ref="EO11:EQ11"/>
    <mergeCell ref="ER11:ET11"/>
    <mergeCell ref="EU11:EW11"/>
    <mergeCell ref="EX11:EZ11"/>
    <mergeCell ref="EO13:EQ13"/>
    <mergeCell ref="CG13:CG15"/>
    <mergeCell ref="CH13:CN13"/>
    <mergeCell ref="CO13:CR13"/>
    <mergeCell ref="CS13:CT13"/>
    <mergeCell ref="CU13:CX13"/>
    <mergeCell ref="CY13:CZ13"/>
    <mergeCell ref="CG1:DH3"/>
    <mergeCell ref="DU1:FF1"/>
    <mergeCell ref="DU3:EQ3"/>
    <mergeCell ref="ER3:FF3"/>
    <mergeCell ref="CG4:CY4"/>
    <mergeCell ref="CZ4:DQ4"/>
    <mergeCell ref="DU4:EQ7"/>
    <mergeCell ref="ER4:FF5"/>
    <mergeCell ref="CG5:DR10"/>
    <mergeCell ref="ER6:ES6"/>
    <mergeCell ref="ET6:FF6"/>
    <mergeCell ref="ER7:ES7"/>
    <mergeCell ref="ET7:FF7"/>
    <mergeCell ref="DU9:EB9"/>
    <mergeCell ref="EC9:EH9"/>
    <mergeCell ref="EI9:EN9"/>
    <mergeCell ref="EO9:ET9"/>
    <mergeCell ref="EU9:EZ9"/>
    <mergeCell ref="FA9:FF9"/>
    <mergeCell ref="DU10:EB10"/>
    <mergeCell ref="EC10:ED10"/>
    <mergeCell ref="EF10:EH10"/>
    <mergeCell ref="EI10:EJ10"/>
    <mergeCell ref="EL10:EN10"/>
    <mergeCell ref="F18:I18"/>
    <mergeCell ref="V23:Y23"/>
    <mergeCell ref="V25:Y25"/>
    <mergeCell ref="V26:Y26"/>
    <mergeCell ref="U4:AL4"/>
    <mergeCell ref="AL19:AM19"/>
    <mergeCell ref="F20:I20"/>
    <mergeCell ref="J20:M20"/>
    <mergeCell ref="N20:O20"/>
    <mergeCell ref="P20:S20"/>
    <mergeCell ref="T20:U20"/>
    <mergeCell ref="V20:Y20"/>
    <mergeCell ref="Z20:AA20"/>
    <mergeCell ref="AB20:AE20"/>
    <mergeCell ref="AF20:AG20"/>
    <mergeCell ref="AH20:AK20"/>
    <mergeCell ref="AL20:AM20"/>
    <mergeCell ref="Z19:AA19"/>
    <mergeCell ref="F26:I26"/>
    <mergeCell ref="AF23:AG23"/>
    <mergeCell ref="Z21:AA21"/>
    <mergeCell ref="Z22:AA22"/>
    <mergeCell ref="Z23:AA23"/>
    <mergeCell ref="F25:I25"/>
    <mergeCell ref="F23:I23"/>
    <mergeCell ref="J18:M18"/>
    <mergeCell ref="AB24:AE24"/>
    <mergeCell ref="AH24:AK24"/>
    <mergeCell ref="F24:I24"/>
    <mergeCell ref="F19:I19"/>
    <mergeCell ref="J19:M19"/>
    <mergeCell ref="N19:O19"/>
    <mergeCell ref="K32:AA32"/>
    <mergeCell ref="BJ28:BL28"/>
    <mergeCell ref="BP28:BR28"/>
    <mergeCell ref="BV28:BX28"/>
    <mergeCell ref="BY28:CA28"/>
    <mergeCell ref="BM28:BO28"/>
    <mergeCell ref="BS25:BU25"/>
    <mergeCell ref="BA25:BC25"/>
    <mergeCell ref="BG25:BI25"/>
    <mergeCell ref="BY31:CA31"/>
    <mergeCell ref="BG31:BI31"/>
    <mergeCell ref="BM31:BO31"/>
    <mergeCell ref="BA31:BC31"/>
    <mergeCell ref="BD31:BF31"/>
    <mergeCell ref="BJ31:BL31"/>
    <mergeCell ref="BP31:BR31"/>
    <mergeCell ref="BV31:BX31"/>
    <mergeCell ref="BS31:BU31"/>
    <mergeCell ref="BY29:CA29"/>
    <mergeCell ref="BG29:BI29"/>
    <mergeCell ref="BM29:BO29"/>
    <mergeCell ref="BA29:BC29"/>
    <mergeCell ref="BY30:CA30"/>
    <mergeCell ref="BG30:BI30"/>
    <mergeCell ref="AL28:AM28"/>
    <mergeCell ref="AF28:AG28"/>
    <mergeCell ref="BM30:BO30"/>
    <mergeCell ref="BM26:BO26"/>
    <mergeCell ref="BA26:BC26"/>
    <mergeCell ref="BA27:BC27"/>
    <mergeCell ref="BG27:BI27"/>
    <mergeCell ref="BS26:BU26"/>
    <mergeCell ref="BY26:CA26"/>
    <mergeCell ref="BP27:BR27"/>
    <mergeCell ref="BV27:BX27"/>
    <mergeCell ref="BY27:CA27"/>
    <mergeCell ref="BM27:BO27"/>
    <mergeCell ref="BS27:BU27"/>
    <mergeCell ref="BA28:BC28"/>
    <mergeCell ref="BG28:BI28"/>
    <mergeCell ref="P26:S26"/>
    <mergeCell ref="P28:S28"/>
    <mergeCell ref="V28:Y28"/>
    <mergeCell ref="AH27:AK27"/>
    <mergeCell ref="AL27:AM27"/>
    <mergeCell ref="BA30:BC30"/>
    <mergeCell ref="BD30:BF30"/>
    <mergeCell ref="BJ30:BL30"/>
    <mergeCell ref="BP30:BR30"/>
    <mergeCell ref="BV30:BX30"/>
    <mergeCell ref="BS30:BU30"/>
    <mergeCell ref="BS29:BU29"/>
    <mergeCell ref="B29:AM31"/>
    <mergeCell ref="F28:I28"/>
    <mergeCell ref="F27:I27"/>
    <mergeCell ref="AX29:AZ29"/>
    <mergeCell ref="AX30:AZ30"/>
    <mergeCell ref="AX31:AZ31"/>
    <mergeCell ref="BD26:BF26"/>
    <mergeCell ref="BJ26:BL26"/>
    <mergeCell ref="BP26:BR26"/>
    <mergeCell ref="BV26:BX26"/>
    <mergeCell ref="AX26:AZ26"/>
    <mergeCell ref="BD29:BF29"/>
    <mergeCell ref="BJ24:BL24"/>
    <mergeCell ref="BP24:BR24"/>
    <mergeCell ref="BS24:BU24"/>
    <mergeCell ref="BY24:CA24"/>
    <mergeCell ref="AS21:AS25"/>
    <mergeCell ref="BM21:BO21"/>
    <mergeCell ref="BA21:BC21"/>
    <mergeCell ref="AX22:AZ22"/>
    <mergeCell ref="BD22:BF22"/>
    <mergeCell ref="BJ22:BL22"/>
    <mergeCell ref="BP22:BR22"/>
    <mergeCell ref="BY25:CA25"/>
    <mergeCell ref="BM25:BO25"/>
    <mergeCell ref="BV22:BX22"/>
    <mergeCell ref="AL21:AM21"/>
    <mergeCell ref="AL22:AM22"/>
    <mergeCell ref="AL23:AM23"/>
    <mergeCell ref="AL24:AM24"/>
    <mergeCell ref="BV24:BX24"/>
    <mergeCell ref="AX25:AZ25"/>
    <mergeCell ref="BD25:BF25"/>
    <mergeCell ref="BJ25:BL25"/>
    <mergeCell ref="BP25:BR25"/>
    <mergeCell ref="BV25:BX25"/>
    <mergeCell ref="BG24:BI24"/>
    <mergeCell ref="BM24:BO24"/>
    <mergeCell ref="F22:I22"/>
    <mergeCell ref="BY21:CA21"/>
    <mergeCell ref="BG21:BI21"/>
    <mergeCell ref="BY22:CA22"/>
    <mergeCell ref="BM22:BO22"/>
    <mergeCell ref="BS22:BU22"/>
    <mergeCell ref="BA22:BC22"/>
    <mergeCell ref="BG22:BI22"/>
    <mergeCell ref="BY19:CA19"/>
    <mergeCell ref="BM19:BO19"/>
    <mergeCell ref="BS19:BU19"/>
    <mergeCell ref="BA19:BC19"/>
    <mergeCell ref="BS20:BU20"/>
    <mergeCell ref="BA20:BC20"/>
    <mergeCell ref="BG20:BI20"/>
    <mergeCell ref="BY20:CA20"/>
    <mergeCell ref="P22:S22"/>
    <mergeCell ref="BV21:BX21"/>
    <mergeCell ref="BS21:BU21"/>
    <mergeCell ref="BM20:BO20"/>
    <mergeCell ref="AB19:AE19"/>
    <mergeCell ref="BS18:BU18"/>
    <mergeCell ref="BY18:CA18"/>
    <mergeCell ref="B16:B20"/>
    <mergeCell ref="B21:B28"/>
    <mergeCell ref="BY17:CA17"/>
    <mergeCell ref="BG17:BI17"/>
    <mergeCell ref="BM17:BO17"/>
    <mergeCell ref="BJ17:BL17"/>
    <mergeCell ref="BP17:BR17"/>
    <mergeCell ref="BV17:BX17"/>
    <mergeCell ref="BS17:BU17"/>
    <mergeCell ref="BA17:BC17"/>
    <mergeCell ref="AF25:AG25"/>
    <mergeCell ref="AF26:AG26"/>
    <mergeCell ref="AB22:AE22"/>
    <mergeCell ref="AB23:AE23"/>
    <mergeCell ref="AB25:AE25"/>
    <mergeCell ref="AB26:AE26"/>
    <mergeCell ref="AB27:AE27"/>
    <mergeCell ref="AB28:AE28"/>
    <mergeCell ref="AF27:AG27"/>
    <mergeCell ref="AX21:AZ21"/>
    <mergeCell ref="BD21:BF21"/>
    <mergeCell ref="BJ21:BL21"/>
    <mergeCell ref="BS23:BU23"/>
    <mergeCell ref="BY23:CA23"/>
    <mergeCell ref="BM23:BO23"/>
    <mergeCell ref="BJ23:BL23"/>
    <mergeCell ref="P19:S19"/>
    <mergeCell ref="T19:U19"/>
    <mergeCell ref="V19:Y19"/>
    <mergeCell ref="F21:I21"/>
    <mergeCell ref="C19:E20"/>
    <mergeCell ref="BY15:CA15"/>
    <mergeCell ref="BS15:BU15"/>
    <mergeCell ref="BP15:BR15"/>
    <mergeCell ref="BV15:BX15"/>
    <mergeCell ref="BP16:BR16"/>
    <mergeCell ref="BV16:BX16"/>
    <mergeCell ref="AX17:AZ17"/>
    <mergeCell ref="BD17:BF17"/>
    <mergeCell ref="BM15:BO15"/>
    <mergeCell ref="BD15:BF15"/>
    <mergeCell ref="BJ15:BL15"/>
    <mergeCell ref="BS16:BU16"/>
    <mergeCell ref="BY16:CA16"/>
    <mergeCell ref="BG16:BI16"/>
    <mergeCell ref="AX16:AZ16"/>
    <mergeCell ref="BD16:BF16"/>
    <mergeCell ref="BJ16:BL16"/>
    <mergeCell ref="BM16:BO16"/>
    <mergeCell ref="BA16:BC16"/>
    <mergeCell ref="C15:I15"/>
    <mergeCell ref="J15:M15"/>
    <mergeCell ref="BJ19:BL19"/>
    <mergeCell ref="BP19:BR19"/>
    <mergeCell ref="BV19:BX19"/>
    <mergeCell ref="BP18:BR18"/>
    <mergeCell ref="BG18:BI18"/>
    <mergeCell ref="BM18:BO18"/>
    <mergeCell ref="BV18:BX18"/>
    <mergeCell ref="BJ20:BL20"/>
    <mergeCell ref="BP20:BR20"/>
    <mergeCell ref="BV20:BX20"/>
    <mergeCell ref="BY11:CA11"/>
    <mergeCell ref="C14:I14"/>
    <mergeCell ref="J14:M14"/>
    <mergeCell ref="N14:O14"/>
    <mergeCell ref="BY12:CA12"/>
    <mergeCell ref="BM12:BO12"/>
    <mergeCell ref="BS12:BU12"/>
    <mergeCell ref="BA12:BC12"/>
    <mergeCell ref="BG12:BI12"/>
    <mergeCell ref="BA13:BC13"/>
    <mergeCell ref="BV14:BX14"/>
    <mergeCell ref="BS13:BU13"/>
    <mergeCell ref="BY13:CA13"/>
    <mergeCell ref="BG13:BI13"/>
    <mergeCell ref="BM13:BO13"/>
    <mergeCell ref="BS14:BU14"/>
    <mergeCell ref="BY14:CA14"/>
    <mergeCell ref="AB11:AG11"/>
    <mergeCell ref="AH11:AM11"/>
    <mergeCell ref="BJ13:BL13"/>
    <mergeCell ref="Z13:AA13"/>
    <mergeCell ref="AT13:AW13"/>
    <mergeCell ref="AB13:AE13"/>
    <mergeCell ref="AF13:AG13"/>
    <mergeCell ref="BV12:BX12"/>
    <mergeCell ref="AT12:AW12"/>
    <mergeCell ref="B12:I12"/>
    <mergeCell ref="J12:K12"/>
    <mergeCell ref="M12:O12"/>
    <mergeCell ref="P12:Q12"/>
    <mergeCell ref="S12:U12"/>
    <mergeCell ref="V12:W12"/>
    <mergeCell ref="N15:O15"/>
    <mergeCell ref="P15:S15"/>
    <mergeCell ref="T15:U15"/>
    <mergeCell ref="V15:Y15"/>
    <mergeCell ref="Z15:AA15"/>
    <mergeCell ref="AB15:AE15"/>
    <mergeCell ref="V14:Y14"/>
    <mergeCell ref="Z14:AA14"/>
    <mergeCell ref="AB14:AE14"/>
    <mergeCell ref="P14:S14"/>
    <mergeCell ref="T14:U14"/>
    <mergeCell ref="AH13:AK13"/>
    <mergeCell ref="AL13:AM13"/>
    <mergeCell ref="AF14:AG14"/>
    <mergeCell ref="AH14:AK14"/>
    <mergeCell ref="AL14:AM14"/>
    <mergeCell ref="AT14:AW14"/>
    <mergeCell ref="AF15:AG15"/>
    <mergeCell ref="AH15:AK15"/>
    <mergeCell ref="AL15:AM15"/>
    <mergeCell ref="AX15:AZ15"/>
    <mergeCell ref="BM14:BO14"/>
    <mergeCell ref="BA14:BC14"/>
    <mergeCell ref="BG14:BI14"/>
    <mergeCell ref="BA15:BC15"/>
    <mergeCell ref="BP13:BR13"/>
    <mergeCell ref="BV13:BX13"/>
    <mergeCell ref="AX14:AZ14"/>
    <mergeCell ref="BD14:BF14"/>
    <mergeCell ref="BD13:BF13"/>
    <mergeCell ref="BP14:BR14"/>
    <mergeCell ref="BG15:BI15"/>
    <mergeCell ref="BJ14:BL14"/>
    <mergeCell ref="BD10:BE10"/>
    <mergeCell ref="BG10:BI10"/>
    <mergeCell ref="BJ10:BK10"/>
    <mergeCell ref="AE12:AG12"/>
    <mergeCell ref="AH12:AI12"/>
    <mergeCell ref="AX12:AZ12"/>
    <mergeCell ref="BD12:BF12"/>
    <mergeCell ref="BJ12:BL12"/>
    <mergeCell ref="BP12:BR12"/>
    <mergeCell ref="BG11:BI11"/>
    <mergeCell ref="BM11:BO11"/>
    <mergeCell ref="BA11:BC11"/>
    <mergeCell ref="AK12:AM12"/>
    <mergeCell ref="AP10:AW10"/>
    <mergeCell ref="AX10:AY10"/>
    <mergeCell ref="AT15:AW15"/>
    <mergeCell ref="Y12:AA12"/>
    <mergeCell ref="AB12:AC12"/>
    <mergeCell ref="AS11:AS15"/>
    <mergeCell ref="AQ11:AR27"/>
    <mergeCell ref="AP11:AP31"/>
    <mergeCell ref="AQ28:AS31"/>
    <mergeCell ref="AX13:AZ13"/>
    <mergeCell ref="B13:B15"/>
    <mergeCell ref="C13:I13"/>
    <mergeCell ref="J13:M13"/>
    <mergeCell ref="N13:O13"/>
    <mergeCell ref="P13:S13"/>
    <mergeCell ref="T13:U13"/>
    <mergeCell ref="V13:Y13"/>
    <mergeCell ref="B11:I11"/>
    <mergeCell ref="B1:AC3"/>
    <mergeCell ref="AP1:CA1"/>
    <mergeCell ref="BM3:CA3"/>
    <mergeCell ref="BM4:CA5"/>
    <mergeCell ref="BM6:BN6"/>
    <mergeCell ref="BO6:CA6"/>
    <mergeCell ref="B4:T4"/>
    <mergeCell ref="B5:AM10"/>
    <mergeCell ref="BM7:BN7"/>
    <mergeCell ref="BO7:CA7"/>
    <mergeCell ref="AP9:AW9"/>
    <mergeCell ref="AX9:BC9"/>
    <mergeCell ref="BD9:BI9"/>
    <mergeCell ref="BJ9:BO9"/>
    <mergeCell ref="BP9:BU9"/>
    <mergeCell ref="BV9:CA9"/>
    <mergeCell ref="BY10:CA10"/>
    <mergeCell ref="AP4:BL7"/>
    <mergeCell ref="AP3:BL3"/>
    <mergeCell ref="BM10:BO10"/>
    <mergeCell ref="BP10:BQ10"/>
    <mergeCell ref="BS10:BU10"/>
    <mergeCell ref="BV10:BW10"/>
    <mergeCell ref="BA10:BC10"/>
    <mergeCell ref="J11:O11"/>
    <mergeCell ref="P11:U11"/>
    <mergeCell ref="V11:AA11"/>
    <mergeCell ref="AX11:AZ11"/>
    <mergeCell ref="BD11:BF11"/>
    <mergeCell ref="BJ11:BL11"/>
    <mergeCell ref="BP11:BR11"/>
    <mergeCell ref="BV11:BX11"/>
    <mergeCell ref="BS11:BU11"/>
    <mergeCell ref="AT11:AW11"/>
    <mergeCell ref="BJ29:BL29"/>
    <mergeCell ref="BP29:BR29"/>
    <mergeCell ref="BV29:BX29"/>
    <mergeCell ref="AX20:AZ20"/>
    <mergeCell ref="BS28:BU28"/>
    <mergeCell ref="AX27:AZ27"/>
    <mergeCell ref="BD27:BF27"/>
    <mergeCell ref="BJ27:BL27"/>
    <mergeCell ref="BP23:BR23"/>
    <mergeCell ref="BV23:BX23"/>
    <mergeCell ref="AX23:AZ23"/>
    <mergeCell ref="BG23:BI23"/>
    <mergeCell ref="AF18:AG18"/>
    <mergeCell ref="AH25:AK25"/>
    <mergeCell ref="AH26:AK26"/>
    <mergeCell ref="AH28:AK28"/>
    <mergeCell ref="AF24:AG24"/>
    <mergeCell ref="AF19:AG19"/>
    <mergeCell ref="BP21:BR21"/>
    <mergeCell ref="AS16:AS20"/>
    <mergeCell ref="AX19:AZ19"/>
    <mergeCell ref="BD19:BF19"/>
    <mergeCell ref="BD20:BF20"/>
    <mergeCell ref="AF16:AG16"/>
    <mergeCell ref="AF17:AG17"/>
    <mergeCell ref="AT16:AW16"/>
    <mergeCell ref="AH16:AK16"/>
    <mergeCell ref="AF22:AG22"/>
    <mergeCell ref="BD18:BF18"/>
    <mergeCell ref="BG19:BI19"/>
    <mergeCell ref="AL16:AM16"/>
    <mergeCell ref="AL17:AM17"/>
    <mergeCell ref="AX18:AZ18"/>
    <mergeCell ref="BA18:BC18"/>
    <mergeCell ref="BJ18:BL18"/>
    <mergeCell ref="BA23:BC23"/>
    <mergeCell ref="BD23:BF23"/>
    <mergeCell ref="BA24:BC24"/>
    <mergeCell ref="AX28:AZ28"/>
    <mergeCell ref="BG26:BI26"/>
    <mergeCell ref="BD28:BF28"/>
    <mergeCell ref="AX24:AZ24"/>
    <mergeCell ref="BD24:BF24"/>
    <mergeCell ref="C17:E17"/>
    <mergeCell ref="AT25:AW25"/>
    <mergeCell ref="AT24:AW24"/>
    <mergeCell ref="AT23:AW23"/>
    <mergeCell ref="AT22:AW22"/>
    <mergeCell ref="AT21:AW21"/>
    <mergeCell ref="AT20:AW20"/>
    <mergeCell ref="AT19:AW19"/>
    <mergeCell ref="AT18:AW18"/>
    <mergeCell ref="AT17:AW17"/>
    <mergeCell ref="N21:O21"/>
    <mergeCell ref="N22:O22"/>
    <mergeCell ref="N23:O23"/>
    <mergeCell ref="N24:O24"/>
    <mergeCell ref="T21:U21"/>
    <mergeCell ref="T22:U22"/>
    <mergeCell ref="T23:U23"/>
    <mergeCell ref="T24:U24"/>
    <mergeCell ref="AF21:AG21"/>
    <mergeCell ref="AH21:AK21"/>
    <mergeCell ref="AH17:AK17"/>
    <mergeCell ref="T17:U17"/>
    <mergeCell ref="P17:S17"/>
    <mergeCell ref="V21:Y21"/>
    <mergeCell ref="AB21:AE21"/>
    <mergeCell ref="V17:Y17"/>
    <mergeCell ref="AH18:AK18"/>
    <mergeCell ref="AH22:AK22"/>
    <mergeCell ref="AH23:AK23"/>
    <mergeCell ref="AL18:AM18"/>
    <mergeCell ref="AB18:AE18"/>
    <mergeCell ref="AH19:AK19"/>
    <mergeCell ref="AT31:AW31"/>
    <mergeCell ref="AT30:AW30"/>
    <mergeCell ref="AT29:AW29"/>
    <mergeCell ref="AT28:AW28"/>
    <mergeCell ref="AT27:AW27"/>
    <mergeCell ref="AT26:AW26"/>
    <mergeCell ref="P18:S18"/>
    <mergeCell ref="V18:Y18"/>
    <mergeCell ref="T18:U18"/>
    <mergeCell ref="Z18:AA18"/>
    <mergeCell ref="N27:O27"/>
    <mergeCell ref="N26:O26"/>
    <mergeCell ref="N25:O25"/>
    <mergeCell ref="N28:O28"/>
    <mergeCell ref="T25:U25"/>
    <mergeCell ref="T26:U26"/>
    <mergeCell ref="T27:U27"/>
    <mergeCell ref="T28:U28"/>
    <mergeCell ref="Z25:AA25"/>
    <mergeCell ref="Z26:AA26"/>
    <mergeCell ref="Z27:AA27"/>
    <mergeCell ref="Z28:AA28"/>
    <mergeCell ref="AL25:AM25"/>
    <mergeCell ref="AL26:AM26"/>
    <mergeCell ref="P25:S25"/>
    <mergeCell ref="P27:S27"/>
    <mergeCell ref="V27:Y27"/>
    <mergeCell ref="C26:E28"/>
    <mergeCell ref="C21:E25"/>
    <mergeCell ref="F17:I17"/>
    <mergeCell ref="N18:O18"/>
    <mergeCell ref="AB17:AE17"/>
    <mergeCell ref="J17:M17"/>
    <mergeCell ref="J16:M16"/>
    <mergeCell ref="J28:M28"/>
    <mergeCell ref="J27:M27"/>
    <mergeCell ref="J26:M26"/>
    <mergeCell ref="J25:M25"/>
    <mergeCell ref="J24:M24"/>
    <mergeCell ref="J22:M22"/>
    <mergeCell ref="J23:M23"/>
    <mergeCell ref="J21:M21"/>
    <mergeCell ref="Z24:AA24"/>
    <mergeCell ref="Z16:AA16"/>
    <mergeCell ref="Z17:AA17"/>
    <mergeCell ref="C18:E18"/>
    <mergeCell ref="N17:O17"/>
    <mergeCell ref="V22:Y22"/>
    <mergeCell ref="T16:U16"/>
    <mergeCell ref="P16:S16"/>
    <mergeCell ref="V16:Y16"/>
    <mergeCell ref="N16:O16"/>
    <mergeCell ref="AB16:AE16"/>
    <mergeCell ref="P24:S24"/>
    <mergeCell ref="V24:Y24"/>
    <mergeCell ref="P23:S23"/>
    <mergeCell ref="C16:E16"/>
    <mergeCell ref="F16:I16"/>
    <mergeCell ref="P21:S21"/>
  </mergeCells>
  <phoneticPr fontId="1"/>
  <conditionalFormatting sqref="J21">
    <cfRule type="cellIs" dxfId="11" priority="15" operator="between">
      <formula>1</formula>
      <formula>9</formula>
    </cfRule>
    <cfRule type="cellIs" dxfId="10" priority="16" operator="between">
      <formula>0</formula>
      <formula>0</formula>
    </cfRule>
  </conditionalFormatting>
  <conditionalFormatting sqref="P21 V21 AB21 AH21">
    <cfRule type="cellIs" dxfId="9" priority="9" operator="between">
      <formula>1</formula>
      <formula>9</formula>
    </cfRule>
    <cfRule type="cellIs" dxfId="8" priority="10" operator="between">
      <formula>0</formula>
      <formula>0</formula>
    </cfRule>
  </conditionalFormatting>
  <conditionalFormatting sqref="CO21">
    <cfRule type="cellIs" dxfId="7" priority="7" operator="between">
      <formula>1</formula>
      <formula>9</formula>
    </cfRule>
    <cfRule type="cellIs" dxfId="6" priority="8" operator="between">
      <formula>0</formula>
      <formula>0</formula>
    </cfRule>
  </conditionalFormatting>
  <conditionalFormatting sqref="CU21 DA21 DG21 DM21">
    <cfRule type="cellIs" dxfId="5" priority="5" operator="between">
      <formula>1</formula>
      <formula>9</formula>
    </cfRule>
    <cfRule type="cellIs" dxfId="4" priority="6" operator="between">
      <formula>0</formula>
      <formula>0</formula>
    </cfRule>
  </conditionalFormatting>
  <conditionalFormatting sqref="FT21">
    <cfRule type="cellIs" dxfId="3" priority="3" operator="between">
      <formula>1</formula>
      <formula>9</formula>
    </cfRule>
    <cfRule type="cellIs" dxfId="2" priority="4" operator="between">
      <formula>0</formula>
      <formula>0</formula>
    </cfRule>
  </conditionalFormatting>
  <conditionalFormatting sqref="FZ21 GF21 GL21 GR21">
    <cfRule type="cellIs" dxfId="1" priority="1" operator="between">
      <formula>1</formula>
      <formula>9</formula>
    </cfRule>
    <cfRule type="cellIs" dxfId="0" priority="2" operator="between">
      <formula>0</formula>
      <formula>0</formula>
    </cfRule>
  </conditionalFormatting>
  <dataValidations count="5">
    <dataValidation type="list" allowBlank="1" showInputMessage="1" showErrorMessage="1" sqref="F22:I22 CK22:CN22 FP22:FS22" xr:uid="{5AF42ED2-3F01-4080-84B8-5C3E322AB8B0}">
      <formula1>"大盛りからあげ弁当,からあげ弁当"</formula1>
    </dataValidation>
    <dataValidation type="list" allowBlank="1" showInputMessage="1" showErrorMessage="1" sqref="F23:I23 CK23:CN23 FP23:FS23" xr:uid="{D637E401-D767-4057-908E-FC498B564A62}">
      <formula1>"大盛のり弁当,のり弁当"</formula1>
    </dataValidation>
    <dataValidation imeMode="off" allowBlank="1" showInputMessage="1" showErrorMessage="1" sqref="J13:J15 BD10:BE10 BP10:BQ10 AX10:AY10 BV10:BW10 BJ10:BK10 J12:K12 P12:Q12 AB12:AC12 V12:W12 AH12:AI12 BM4 AH13:AH15 BD11:BD31 AX11:AX31 P19:P28 V19:V28 V13:V15 BJ11:BJ31 AB13:AB15 J19:J28 BP11:BP31 P13:P15 AH19:AH28 BV11:BV31 AB19:AB28 CO13:CO15 EI10:EJ10 EU10:EV10 EC10:ED10 FA10:FB10 EO10:EP10 CO12:CP12 CU12:CV12 DG12:DH12 DA12:DB12 DM12:DN12 ER4 DM13:DM15 EI11:EI31 EC11:EC31 CU19:CU28 DA19:DA28 DA13:DA15 EO11:EO31 DG13:DG15 CO19:CO28 EU11:EU31 CU13:CU15 DM19:DM28 FA11:FA31 DG19:DG28 FT13:FT15 HN10:HO10 HZ10:IA10 HH10:HI10 IF10:IG10 HT10:HU10 FT12:FU12 FZ12:GA12 GL12:GM12 GF12:GG12 GR12:GS12 HW4 GR13:GR15 HN11:HN31 HH11:HH31 FZ19:FZ28 GF19:GF28 GF13:GF15 HT11:HT31 GL13:GL15 FT19:FT28 HZ11:HZ31 FZ13:FZ15 GR19:GR28 IF11:IF31 GL19:GL28" xr:uid="{BB3951B6-F721-4E90-91A3-601B1CE98922}"/>
    <dataValidation type="list" imeMode="off" allowBlank="1" showInputMessage="1" showErrorMessage="1" sqref="J11:AM11 CO11:DR11 FT11:GW11" xr:uid="{9587CBF6-29D6-475C-9282-65570C095D41}">
      <formula1>"初日,最終日,中日①,中日②,中日③"</formula1>
    </dataValidation>
    <dataValidation type="list" allowBlank="1" showInputMessage="1" showErrorMessage="1" sqref="F21 CK21 FP21" xr:uid="{22D8CCF4-6CF9-423F-846F-5C9050780DD3}">
      <formula1>"げんき弁当,大盛げんき弁当"</formula1>
    </dataValidation>
  </dataValidations>
  <hyperlinks>
    <hyperlink ref="U4" r:id="rId1" xr:uid="{1540D63B-8B48-4837-BAAB-4FEF715F3ACB}"/>
    <hyperlink ref="K32" r:id="rId2" xr:uid="{8CED1912-9905-4802-A85A-8E5BFAE9FF0F}"/>
    <hyperlink ref="BO7" r:id="rId3" xr:uid="{81D555D6-8EA0-4C8C-A8BF-E321533BABB7}"/>
    <hyperlink ref="CZ4" r:id="rId4" xr:uid="{F74A8545-E6F0-4724-ACBB-A988612A5CDA}"/>
    <hyperlink ref="CP32" r:id="rId5" xr:uid="{96BE66ED-BF92-4CAB-9EF4-2B4922B40A05}"/>
    <hyperlink ref="ET7" r:id="rId6" xr:uid="{1436DECF-500D-4D88-8B38-ECCD144CE43A}"/>
    <hyperlink ref="GE4" r:id="rId7" xr:uid="{6E3FE042-6C6C-44FD-969D-1DE67246AA0D}"/>
    <hyperlink ref="FU32" r:id="rId8" xr:uid="{0F8FAA54-F79E-4E91-8BA3-A98A8B56CD85}"/>
    <hyperlink ref="HY7" r:id="rId9" xr:uid="{BF9F3F46-CB5B-41CB-BC1C-CDCE651EB315}"/>
  </hyperlinks>
  <printOptions horizontalCentered="1" verticalCentered="1"/>
  <pageMargins left="0.39370078740157483" right="0" top="0.39370078740157483" bottom="0" header="0" footer="0"/>
  <pageSetup paperSize="9" scale="54" orientation="landscape" r:id="rId10"/>
  <drawing r:id="rId11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4926-2429-4DF1-A340-3F41C796EE11}">
  <dimension ref="A2:AO72"/>
  <sheetViews>
    <sheetView workbookViewId="0">
      <selection activeCell="W78" sqref="W78"/>
    </sheetView>
  </sheetViews>
  <sheetFormatPr defaultRowHeight="13"/>
  <cols>
    <col min="1" max="2" width="6.1796875" customWidth="1"/>
    <col min="3" max="35" width="3.81640625" customWidth="1"/>
    <col min="36" max="41" width="3.6328125" customWidth="1"/>
  </cols>
  <sheetData>
    <row r="2" spans="1:41" s="19" customFormat="1" ht="10" thickBot="1">
      <c r="A2" s="19" t="s">
        <v>21</v>
      </c>
      <c r="B2" s="19" t="s">
        <v>22</v>
      </c>
      <c r="C2" s="4" t="s">
        <v>6</v>
      </c>
      <c r="D2" s="4" t="s">
        <v>7</v>
      </c>
      <c r="E2" s="4" t="s">
        <v>8</v>
      </c>
      <c r="F2" s="4" t="s">
        <v>23</v>
      </c>
      <c r="G2" s="4" t="s">
        <v>13</v>
      </c>
      <c r="H2" s="4" t="s">
        <v>15</v>
      </c>
      <c r="I2" s="4" t="s">
        <v>6</v>
      </c>
      <c r="J2" s="4" t="s">
        <v>7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16</v>
      </c>
      <c r="Q2" s="4" t="s">
        <v>6</v>
      </c>
      <c r="R2" s="4" t="s">
        <v>7</v>
      </c>
      <c r="S2" s="4" t="s">
        <v>9</v>
      </c>
      <c r="T2" s="4" t="s">
        <v>10</v>
      </c>
      <c r="U2" s="4" t="s">
        <v>11</v>
      </c>
      <c r="V2" s="4" t="s">
        <v>12</v>
      </c>
      <c r="W2" s="4" t="s">
        <v>17</v>
      </c>
      <c r="X2" s="4" t="s">
        <v>18</v>
      </c>
      <c r="Y2" s="4" t="s">
        <v>6</v>
      </c>
      <c r="Z2" s="4" t="s">
        <v>7</v>
      </c>
      <c r="AA2" s="4" t="s">
        <v>9</v>
      </c>
      <c r="AB2" s="4" t="s">
        <v>10</v>
      </c>
      <c r="AC2" s="4" t="s">
        <v>11</v>
      </c>
      <c r="AD2" s="4" t="s">
        <v>12</v>
      </c>
      <c r="AE2" s="4" t="s">
        <v>19</v>
      </c>
      <c r="AF2" s="4" t="s">
        <v>20</v>
      </c>
      <c r="AG2" s="4" t="s">
        <v>6</v>
      </c>
      <c r="AH2" s="4" t="s">
        <v>7</v>
      </c>
      <c r="AI2" s="4" t="s">
        <v>9</v>
      </c>
      <c r="AJ2" s="4" t="s">
        <v>10</v>
      </c>
      <c r="AK2" s="4" t="s">
        <v>11</v>
      </c>
      <c r="AL2" s="4" t="s">
        <v>12</v>
      </c>
      <c r="AM2" s="19" t="s">
        <v>62</v>
      </c>
      <c r="AN2" s="19" t="s">
        <v>61</v>
      </c>
      <c r="AO2" s="19" t="s">
        <v>63</v>
      </c>
    </row>
    <row r="3" spans="1:41" ht="13.5" thickBot="1">
      <c r="A3" s="20" t="e">
        <f>#REF!</f>
        <v>#REF!</v>
      </c>
      <c r="B3" s="21" t="e">
        <f>#REF!</f>
        <v>#REF!</v>
      </c>
      <c r="C3" s="22" t="e">
        <f>#REF!</f>
        <v>#REF!</v>
      </c>
      <c r="D3" s="22" t="e">
        <f>#REF!</f>
        <v>#REF!</v>
      </c>
      <c r="E3" s="22" t="e">
        <f>#REF!</f>
        <v>#REF!</v>
      </c>
      <c r="F3" s="22" t="e">
        <f>#REF!</f>
        <v>#REF!</v>
      </c>
      <c r="G3" s="22" t="e">
        <f>#REF!</f>
        <v>#REF!</v>
      </c>
      <c r="H3" s="22" t="e">
        <f>#REF!</f>
        <v>#REF!</v>
      </c>
      <c r="I3" s="22" t="e">
        <f>#REF!</f>
        <v>#REF!</v>
      </c>
      <c r="J3" s="22" t="e">
        <f>#REF!</f>
        <v>#REF!</v>
      </c>
      <c r="K3" s="22" t="e">
        <f>SUM(#REF!,#REF!)</f>
        <v>#REF!</v>
      </c>
      <c r="L3" s="22" t="e">
        <f>#REF!</f>
        <v>#REF!</v>
      </c>
      <c r="M3" s="22" t="e">
        <f>SUM(#REF!,#REF!,#REF!)</f>
        <v>#REF!</v>
      </c>
      <c r="N3" s="22" t="e">
        <f>#REF!</f>
        <v>#REF!</v>
      </c>
      <c r="O3" s="22" t="e">
        <f>#REF!</f>
        <v>#REF!</v>
      </c>
      <c r="P3" s="22" t="e">
        <f>#REF!</f>
        <v>#REF!</v>
      </c>
      <c r="Q3" s="22" t="e">
        <f>#REF!</f>
        <v>#REF!</v>
      </c>
      <c r="R3" s="22" t="e">
        <f>#REF!</f>
        <v>#REF!</v>
      </c>
      <c r="S3" s="22" t="e">
        <f>SUM(#REF!,#REF!)</f>
        <v>#REF!</v>
      </c>
      <c r="T3" s="22" t="e">
        <f>#REF!</f>
        <v>#REF!</v>
      </c>
      <c r="U3" s="22" t="e">
        <f>SUM(#REF!,#REF!,#REF!)</f>
        <v>#REF!</v>
      </c>
      <c r="V3" s="22" t="e">
        <f>#REF!</f>
        <v>#REF!</v>
      </c>
      <c r="W3" s="22" t="e">
        <f>#REF!</f>
        <v>#REF!</v>
      </c>
      <c r="X3" s="22" t="e">
        <f>#REF!</f>
        <v>#REF!</v>
      </c>
      <c r="Y3" s="22" t="e">
        <f>#REF!</f>
        <v>#REF!</v>
      </c>
      <c r="Z3" s="22" t="e">
        <f>#REF!</f>
        <v>#REF!</v>
      </c>
      <c r="AA3" s="22" t="e">
        <f>SUM(#REF!,#REF!)</f>
        <v>#REF!</v>
      </c>
      <c r="AB3" s="22" t="e">
        <f>#REF!</f>
        <v>#REF!</v>
      </c>
      <c r="AC3" s="22" t="e">
        <f>SUM(#REF!,#REF!,#REF!)</f>
        <v>#REF!</v>
      </c>
      <c r="AD3" s="22" t="e">
        <f>#REF!</f>
        <v>#REF!</v>
      </c>
      <c r="AE3" s="22" t="e">
        <f>#REF!</f>
        <v>#REF!</v>
      </c>
      <c r="AF3" s="22" t="e">
        <f>#REF!</f>
        <v>#REF!</v>
      </c>
      <c r="AG3" s="22" t="e">
        <f>#REF!</f>
        <v>#REF!</v>
      </c>
      <c r="AH3" s="22" t="e">
        <f>#REF!</f>
        <v>#REF!</v>
      </c>
      <c r="AI3" s="22" t="e">
        <f>SUM(#REF!,#REF!)</f>
        <v>#REF!</v>
      </c>
      <c r="AJ3" s="22" t="e">
        <f>#REF!</f>
        <v>#REF!</v>
      </c>
      <c r="AK3" s="22" t="e">
        <f>SUM(#REF!,#REF!,#REF!)</f>
        <v>#REF!</v>
      </c>
      <c r="AL3" s="22" t="e">
        <f>#REF!</f>
        <v>#REF!</v>
      </c>
      <c r="AM3" s="22" t="e">
        <f>#REF!</f>
        <v>#REF!</v>
      </c>
      <c r="AN3" s="22" t="e">
        <f>#REF!</f>
        <v>#REF!</v>
      </c>
      <c r="AO3" s="23" t="e">
        <f>#REF!</f>
        <v>#REF!</v>
      </c>
    </row>
    <row r="5" spans="1:41">
      <c r="B5" s="6"/>
      <c r="E5" s="6"/>
      <c r="H5" s="6"/>
      <c r="K5" s="6"/>
    </row>
    <row r="6" spans="1:41">
      <c r="B6" s="6"/>
      <c r="E6" s="6"/>
      <c r="H6" s="6"/>
      <c r="K6" s="6"/>
    </row>
    <row r="10" spans="1:41" hidden="1">
      <c r="A10" s="5">
        <v>0.27083333333333298</v>
      </c>
    </row>
    <row r="11" spans="1:41" hidden="1">
      <c r="A11" s="5">
        <v>0.28125</v>
      </c>
    </row>
    <row r="12" spans="1:41" hidden="1">
      <c r="A12" s="5">
        <v>0.29166666666666602</v>
      </c>
    </row>
    <row r="13" spans="1:41" hidden="1">
      <c r="A13" s="5">
        <v>0.30208333333333298</v>
      </c>
    </row>
    <row r="14" spans="1:41" hidden="1">
      <c r="A14" s="5">
        <v>0.3125</v>
      </c>
    </row>
    <row r="15" spans="1:41" hidden="1">
      <c r="A15" s="5">
        <v>0.32291666666666702</v>
      </c>
    </row>
    <row r="16" spans="1:41" hidden="1">
      <c r="A16" s="5">
        <v>0.33333333333333298</v>
      </c>
    </row>
    <row r="17" spans="1:1" hidden="1">
      <c r="A17" s="5">
        <v>0.34375</v>
      </c>
    </row>
    <row r="18" spans="1:1" hidden="1">
      <c r="A18" s="5">
        <v>0.35416666666666702</v>
      </c>
    </row>
    <row r="19" spans="1:1" hidden="1">
      <c r="A19" s="5">
        <v>0.36458333333333298</v>
      </c>
    </row>
    <row r="20" spans="1:1" hidden="1">
      <c r="A20" s="5">
        <v>0.375</v>
      </c>
    </row>
    <row r="21" spans="1:1" hidden="1">
      <c r="A21" s="5">
        <v>0.38541666666666702</v>
      </c>
    </row>
    <row r="22" spans="1:1" hidden="1">
      <c r="A22" s="5">
        <v>0.39583333333333298</v>
      </c>
    </row>
    <row r="23" spans="1:1" hidden="1">
      <c r="A23" s="5">
        <v>0.40625</v>
      </c>
    </row>
    <row r="24" spans="1:1" hidden="1">
      <c r="A24" s="5">
        <v>0.41666666666666669</v>
      </c>
    </row>
    <row r="25" spans="1:1" hidden="1">
      <c r="A25" s="5">
        <v>0.42708333333333331</v>
      </c>
    </row>
    <row r="26" spans="1:1" hidden="1">
      <c r="A26" s="5">
        <v>0.4375</v>
      </c>
    </row>
    <row r="27" spans="1:1" hidden="1">
      <c r="A27" s="5">
        <v>0.44791666666666702</v>
      </c>
    </row>
    <row r="28" spans="1:1" hidden="1">
      <c r="A28" s="5">
        <v>0.45833333333333298</v>
      </c>
    </row>
    <row r="29" spans="1:1" hidden="1">
      <c r="A29" s="5">
        <v>0.46875</v>
      </c>
    </row>
    <row r="30" spans="1:1" hidden="1">
      <c r="A30" s="5">
        <v>0.47916666666666602</v>
      </c>
    </row>
    <row r="31" spans="1:1" hidden="1">
      <c r="A31" s="5">
        <v>0.48958333333333298</v>
      </c>
    </row>
    <row r="32" spans="1:1" hidden="1">
      <c r="A32" s="5">
        <v>0.5</v>
      </c>
    </row>
    <row r="33" spans="1:1" hidden="1">
      <c r="A33" s="5">
        <v>0.51041666666666596</v>
      </c>
    </row>
    <row r="34" spans="1:1" hidden="1">
      <c r="A34" s="5">
        <v>0.52083333333333304</v>
      </c>
    </row>
    <row r="35" spans="1:1" hidden="1">
      <c r="A35" s="5">
        <v>0.53125</v>
      </c>
    </row>
    <row r="36" spans="1:1" hidden="1">
      <c r="A36" s="5">
        <v>0.54166666666666696</v>
      </c>
    </row>
    <row r="37" spans="1:1" hidden="1">
      <c r="A37" s="5">
        <v>0.55208333333333304</v>
      </c>
    </row>
    <row r="38" spans="1:1" hidden="1">
      <c r="A38" s="5">
        <v>0.5625</v>
      </c>
    </row>
    <row r="39" spans="1:1" hidden="1">
      <c r="A39" s="5">
        <v>0.57291666666666596</v>
      </c>
    </row>
    <row r="40" spans="1:1" hidden="1">
      <c r="A40" s="5">
        <v>0.58333333333333304</v>
      </c>
    </row>
    <row r="41" spans="1:1" hidden="1">
      <c r="A41" s="5">
        <v>0.59375</v>
      </c>
    </row>
    <row r="42" spans="1:1" hidden="1">
      <c r="A42" s="5">
        <v>0.60416666666666596</v>
      </c>
    </row>
    <row r="43" spans="1:1" hidden="1">
      <c r="A43" s="5">
        <v>0.61458333333333304</v>
      </c>
    </row>
    <row r="44" spans="1:1" hidden="1">
      <c r="A44" s="5">
        <v>0.625</v>
      </c>
    </row>
    <row r="45" spans="1:1" hidden="1">
      <c r="A45" s="5">
        <v>0.63541666666666596</v>
      </c>
    </row>
    <row r="46" spans="1:1" hidden="1">
      <c r="A46" s="5">
        <v>0.64583333333333304</v>
      </c>
    </row>
    <row r="47" spans="1:1" hidden="1">
      <c r="A47" s="5">
        <v>0.656249999999999</v>
      </c>
    </row>
    <row r="48" spans="1:1" hidden="1">
      <c r="A48" s="5">
        <v>0.66666666666666596</v>
      </c>
    </row>
    <row r="49" spans="1:1" hidden="1">
      <c r="A49" s="5">
        <v>0.67708333333333304</v>
      </c>
    </row>
    <row r="50" spans="1:1" hidden="1">
      <c r="A50" s="5">
        <v>0.6875</v>
      </c>
    </row>
    <row r="51" spans="1:1" hidden="1">
      <c r="A51" s="5">
        <v>0.69791666666666696</v>
      </c>
    </row>
    <row r="52" spans="1:1" hidden="1">
      <c r="A52" s="5">
        <v>0.70833333333333404</v>
      </c>
    </row>
    <row r="53" spans="1:1" hidden="1">
      <c r="A53" s="5">
        <v>0.718750000000001</v>
      </c>
    </row>
    <row r="54" spans="1:1" hidden="1">
      <c r="A54" s="5">
        <v>0.72916666666666796</v>
      </c>
    </row>
    <row r="55" spans="1:1" hidden="1">
      <c r="A55" s="5">
        <v>0.73958333333333504</v>
      </c>
    </row>
    <row r="56" spans="1:1" hidden="1">
      <c r="A56" s="5">
        <v>0.750000000000002</v>
      </c>
    </row>
    <row r="57" spans="1:1" hidden="1">
      <c r="A57" s="5">
        <v>0.76041666666666896</v>
      </c>
    </row>
    <row r="58" spans="1:1" hidden="1">
      <c r="A58" s="5">
        <v>0.77083333333333603</v>
      </c>
    </row>
    <row r="59" spans="1:1" hidden="1">
      <c r="A59" s="5">
        <v>0.781250000000003</v>
      </c>
    </row>
    <row r="60" spans="1:1" hidden="1">
      <c r="A60" s="5">
        <v>0.79166666666666996</v>
      </c>
    </row>
    <row r="61" spans="1:1" hidden="1">
      <c r="A61" s="5">
        <v>0.80208333333333603</v>
      </c>
    </row>
    <row r="62" spans="1:1" hidden="1">
      <c r="A62" s="5">
        <v>0.812500000000003</v>
      </c>
    </row>
    <row r="63" spans="1:1" hidden="1">
      <c r="A63" s="5">
        <v>0.82291666666666996</v>
      </c>
    </row>
    <row r="64" spans="1:1" hidden="1">
      <c r="A64" s="5">
        <v>0.83333333333333703</v>
      </c>
    </row>
    <row r="65" spans="1:1" hidden="1">
      <c r="A65" s="5">
        <v>0.843750000000004</v>
      </c>
    </row>
    <row r="66" spans="1:1" hidden="1">
      <c r="A66" s="5">
        <v>0.85416666666667096</v>
      </c>
    </row>
    <row r="67" spans="1:1" hidden="1">
      <c r="A67" s="5">
        <v>0.86458333333333803</v>
      </c>
    </row>
    <row r="68" spans="1:1" hidden="1">
      <c r="A68" s="5">
        <v>0.875000000000005</v>
      </c>
    </row>
    <row r="69" spans="1:1" hidden="1">
      <c r="A69" s="5">
        <v>0.88541666666667196</v>
      </c>
    </row>
    <row r="70" spans="1:1" hidden="1">
      <c r="A70" s="5">
        <v>0.89583333333333903</v>
      </c>
    </row>
    <row r="71" spans="1:1" hidden="1">
      <c r="A71" s="5">
        <v>0.906250000000006</v>
      </c>
    </row>
    <row r="72" spans="1:1" hidden="1">
      <c r="A72" s="5">
        <v>0.91666666666667296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E097-B09A-440C-8E13-B0190C3398A1}">
  <dimension ref="A1:N44"/>
  <sheetViews>
    <sheetView workbookViewId="0">
      <selection activeCell="B1" sqref="B1"/>
    </sheetView>
  </sheetViews>
  <sheetFormatPr defaultRowHeight="13"/>
  <cols>
    <col min="2" max="2" width="41.81640625" customWidth="1"/>
    <col min="3" max="4" width="6.81640625" customWidth="1"/>
    <col min="6" max="6" width="41.81640625" customWidth="1"/>
    <col min="9" max="9" width="15.1796875" customWidth="1"/>
    <col min="10" max="10" width="41.81640625" customWidth="1"/>
  </cols>
  <sheetData>
    <row r="1" spans="2:14">
      <c r="B1" s="24" t="e">
        <f>#REF!</f>
        <v>#REF!</v>
      </c>
      <c r="C1" s="25"/>
      <c r="F1" s="24" t="e">
        <f>#REF!</f>
        <v>#REF!</v>
      </c>
      <c r="G1" s="25"/>
      <c r="J1" s="24" t="e">
        <f>#REF!</f>
        <v>#REF!</v>
      </c>
      <c r="K1" s="25"/>
    </row>
    <row r="2" spans="2:14">
      <c r="B2" s="26" t="e">
        <f>#REF!</f>
        <v>#REF!</v>
      </c>
      <c r="C2" s="27"/>
      <c r="F2" s="34" t="e">
        <f>#REF!</f>
        <v>#REF!</v>
      </c>
      <c r="G2" s="27"/>
      <c r="J2" s="34" t="e">
        <f>B2</f>
        <v>#REF!</v>
      </c>
      <c r="K2" s="27"/>
    </row>
    <row r="3" spans="2:14" ht="13.5" customHeight="1">
      <c r="B3" s="26" t="e">
        <f>#REF!</f>
        <v>#REF!</v>
      </c>
      <c r="C3" s="27"/>
      <c r="F3" s="26" t="e">
        <f>#REF!</f>
        <v>#REF!</v>
      </c>
      <c r="G3" s="27"/>
      <c r="J3" s="26" t="e">
        <f>B3</f>
        <v>#REF!</v>
      </c>
      <c r="K3" s="27"/>
    </row>
    <row r="4" spans="2:14" ht="13.5" customHeight="1">
      <c r="B4" s="28"/>
      <c r="C4" s="27"/>
      <c r="F4" s="26" t="str">
        <f>CONCATENATE("朝食（食堂）",G41,"～",H41,"テーブル")</f>
        <v>朝食（食堂）1～テーブル</v>
      </c>
      <c r="G4" s="29" t="e">
        <f>IF(#REF!="最終日",IF(ISNUMBER(#REF!),"7:00",""),IF(#REF!="最終日",IF(ISNUMBER(#REF!),"7:00",""),IF(#REF!="最終日",IF(ISNUMBER(#REF!),"7:00",""),IF(#REF!="最終日",IF(ISNUMBER(#REF!),"7:00",""),IF(#REF!="最終日",IF(ISNUMBER(#REF!),"7:00",""),"")))))</f>
        <v>#REF!</v>
      </c>
      <c r="H4" s="6"/>
      <c r="J4" s="26" t="str">
        <f>CONCATENATE("朝食（食堂）",K41,"～",L41,"テーブル")</f>
        <v>朝食（食堂）1～テーブル</v>
      </c>
      <c r="K4" s="29" t="e">
        <f>IF(#REF!="中日①",IF(ISNUMBER(#REF!),"7:00",""),IF(#REF!="中日①",IF(ISNUMBER(#REF!),"7:00",""),IF(#REF!="中日①",IF(ISNUMBER(#REF!),"7:00",""),IF(#REF!="中日①",IF(ISNUMBER(#REF!),"7:00",""),IF(#REF!="中日①",IF(ISNUMBER(#REF!),"7:00",""),"")))))</f>
        <v>#REF!</v>
      </c>
      <c r="L4" s="6"/>
    </row>
    <row r="5" spans="2:14" ht="13.5" customHeight="1">
      <c r="B5" s="26" t="str">
        <f>CONCATENATE("昼食（食堂）",C42,"～",D42,"テーブル")</f>
        <v>昼食（食堂）1～テーブル</v>
      </c>
      <c r="C5" s="29" t="e">
        <f>IF(#REF!="初日",IF(ISNUMBER(#REF!),"12:00",""),IF(#REF!="初日",IF(ISNUMBER(#REF!),"12:00",""),IF(#REF!="初日",IF(ISNUMBER(#REF!),"12:00",""),IF(#REF!="初日",IF(ISNUMBER(#REF!),"12:00",""),IF(#REF!="初日",IF(ISNUMBER(#REF!),"12:00",""),"")))))</f>
        <v>#REF!</v>
      </c>
      <c r="D5" s="6"/>
      <c r="F5" s="26" t="str">
        <f>CONCATENATE("昼食（食堂）",G42,"～",H42,"テーブル")</f>
        <v>昼食（食堂）1～テーブル</v>
      </c>
      <c r="G5" s="29" t="e">
        <f>IF(#REF!="最終日",IF(ISNUMBER(#REF!),"12:00",""),IF(#REF!="最終日",IF(ISNUMBER(#REF!),"12:00",""),IF(#REF!="最終日",IF(ISNUMBER(#REF!),"12:00",""),IF(#REF!="最終日",IF(ISNUMBER(#REF!),"12:00",""),IF(#REF!="最終日",IF(ISNUMBER(#REF!),"12:00",""),"")))))</f>
        <v>#REF!</v>
      </c>
      <c r="H5" s="6"/>
      <c r="J5" s="26" t="str">
        <f>CONCATENATE("昼食（食堂）",K42,"～",L42,"テーブル")</f>
        <v>昼食（食堂）1～テーブル</v>
      </c>
      <c r="K5" s="29" t="e">
        <f>IF(#REF!="中日①",IF(ISNUMBER(#REF!),"12:00",""),IF(#REF!="中日①",IF(ISNUMBER(#REF!),"12:00",""),IF(#REF!="中日①",IF(ISNUMBER(#REF!),"12:00",""),IF(#REF!="中日①",IF(ISNUMBER(#REF!),"12:00",""),IF(#REF!="中日①",IF(ISNUMBER(#REF!),"12:00",""),"")))))</f>
        <v>#REF!</v>
      </c>
      <c r="L5" s="6"/>
    </row>
    <row r="6" spans="2:14" ht="13.5" customHeight="1">
      <c r="B6" s="26" t="str">
        <f>CONCATENATE("夕食（食堂）",C43,"～",D43,"テーブル")</f>
        <v>夕食（食堂）1～テーブル</v>
      </c>
      <c r="C6" s="29" t="e">
        <f>IF(#REF!="初日",IF(ISNUMBER(#REF!),"17:30",""),IF(#REF!="初日",IF(ISNUMBER(#REF!),"17:30",""),IF(#REF!="初日",IF(ISNUMBER(#REF!),"17:30",""),IF(#REF!="初日",IF(ISNUMBER(#REF!),"17:30",""),IF(#REF!="初日",IF(ISNUMBER(#REF!),"17:30",""),"")))))</f>
        <v>#REF!</v>
      </c>
      <c r="D6" s="6"/>
      <c r="F6" s="28"/>
      <c r="G6" s="27"/>
      <c r="H6" s="6"/>
      <c r="J6" s="26" t="str">
        <f>CONCATENATE("夕食（食堂）",K43,"～",L43,"テーブル")</f>
        <v>夕食（食堂）1～テーブル</v>
      </c>
      <c r="K6" s="29" t="e">
        <f>IF(#REF!="中日①",IF(ISNUMBER(#REF!),"17:30",""),IF(#REF!="中日①",IF(ISNUMBER(#REF!),"17:30",""),IF(#REF!="中日①",IF(ISNUMBER(#REF!),"17:30",""),IF(#REF!="中日①",IF(ISNUMBER(#REF!),"17:30",""),IF(#REF!="中日①",IF(ISNUMBER(#REF!),"17:30",""),"")))))</f>
        <v>#REF!</v>
      </c>
      <c r="L6" s="6"/>
    </row>
    <row r="7" spans="2:14" ht="13.5" customHeight="1">
      <c r="B7" s="28"/>
      <c r="C7" s="30"/>
      <c r="D7" s="6"/>
      <c r="F7" s="28"/>
      <c r="G7" s="27"/>
      <c r="H7" s="6"/>
      <c r="J7" s="28"/>
      <c r="K7" s="30"/>
      <c r="L7" s="6"/>
    </row>
    <row r="8" spans="2:14" ht="13.5" customHeight="1">
      <c r="B8" s="28"/>
      <c r="C8" s="27"/>
      <c r="D8" s="6"/>
      <c r="F8" s="35" t="s">
        <v>29</v>
      </c>
      <c r="G8" s="27">
        <v>0.25</v>
      </c>
      <c r="H8" s="6"/>
      <c r="J8" s="28" t="s">
        <v>29</v>
      </c>
      <c r="K8" s="27">
        <v>0.25</v>
      </c>
      <c r="L8" s="6"/>
    </row>
    <row r="9" spans="2:14" ht="13.5" customHeight="1">
      <c r="B9" s="28"/>
      <c r="C9" s="27"/>
      <c r="D9" s="6"/>
      <c r="F9" s="35" t="s">
        <v>30</v>
      </c>
      <c r="G9" s="27">
        <v>0.36458333333333331</v>
      </c>
      <c r="H9" s="6"/>
      <c r="J9" s="28"/>
      <c r="K9" s="27"/>
      <c r="L9" s="7"/>
      <c r="M9" s="7"/>
      <c r="N9" s="7"/>
    </row>
    <row r="10" spans="2:14" ht="13.5" customHeight="1">
      <c r="B10" s="28"/>
      <c r="C10" s="27"/>
      <c r="D10" s="6"/>
      <c r="F10" s="26" t="e">
        <f>CONCATENATE("退所","　　荷物置き場：",#REF!)</f>
        <v>#REF!</v>
      </c>
      <c r="G10" s="31" t="e">
        <f>#REF!</f>
        <v>#REF!</v>
      </c>
      <c r="H10" s="6"/>
      <c r="J10" s="28"/>
      <c r="K10" s="27"/>
      <c r="L10" s="8"/>
      <c r="M10" s="8"/>
      <c r="N10" s="8"/>
    </row>
    <row r="11" spans="2:14" ht="13.5" customHeight="1">
      <c r="B11" s="28"/>
      <c r="C11" s="27"/>
      <c r="D11" s="6"/>
      <c r="F11" s="26" t="s">
        <v>1</v>
      </c>
      <c r="G11" s="31" t="e">
        <f>#REF!</f>
        <v>#REF!</v>
      </c>
      <c r="H11" s="6"/>
      <c r="J11" s="28"/>
      <c r="K11" s="27"/>
      <c r="L11" s="8"/>
      <c r="M11" s="8"/>
      <c r="N11" s="8"/>
    </row>
    <row r="12" spans="2:14" ht="13.5" customHeight="1">
      <c r="B12" s="28" t="s">
        <v>28</v>
      </c>
      <c r="C12" s="27">
        <v>0.95833333333333337</v>
      </c>
      <c r="D12" s="6"/>
      <c r="F12" s="28"/>
      <c r="G12" s="27"/>
      <c r="H12" s="6"/>
      <c r="J12" s="28" t="s">
        <v>28</v>
      </c>
      <c r="K12" s="27">
        <v>0.95833333333333337</v>
      </c>
      <c r="L12" s="6"/>
      <c r="M12" s="8"/>
      <c r="N12" s="8"/>
    </row>
    <row r="13" spans="2:14" ht="13.5" customHeight="1">
      <c r="B13" s="26" t="e">
        <f>CONCATENATE("入所","　　荷物置き場：",#REF!)</f>
        <v>#REF!</v>
      </c>
      <c r="C13" s="31" t="e">
        <f>#REF!</f>
        <v>#REF!</v>
      </c>
      <c r="D13" s="6"/>
      <c r="F13" s="28"/>
      <c r="G13" s="27"/>
      <c r="H13" s="6"/>
      <c r="J13" s="28"/>
      <c r="K13" s="27"/>
      <c r="L13" s="8"/>
      <c r="M13" s="8"/>
      <c r="N13" s="8"/>
    </row>
    <row r="14" spans="2:14" ht="13.5" customHeight="1">
      <c r="B14" s="26" t="s">
        <v>0</v>
      </c>
      <c r="C14" s="31" t="e">
        <f>#REF!</f>
        <v>#REF!</v>
      </c>
      <c r="D14" s="6"/>
      <c r="F14" s="28"/>
      <c r="G14" s="27"/>
      <c r="H14" s="6"/>
      <c r="J14" s="28"/>
      <c r="K14" s="27"/>
      <c r="L14" s="8"/>
      <c r="M14" s="8"/>
      <c r="N14" s="8"/>
    </row>
    <row r="15" spans="2:14" ht="13.5" customHeight="1">
      <c r="B15" s="26" t="s">
        <v>27</v>
      </c>
      <c r="C15" s="31" t="e">
        <f>#REF!</f>
        <v>#REF!</v>
      </c>
      <c r="D15" s="6"/>
      <c r="F15" s="26" t="s">
        <v>27</v>
      </c>
      <c r="G15" s="31" t="e">
        <f>#REF!</f>
        <v>#REF!</v>
      </c>
      <c r="H15" s="6"/>
      <c r="J15" s="26" t="s">
        <v>27</v>
      </c>
      <c r="K15" s="31" t="e">
        <f>#REF!</f>
        <v>#REF!</v>
      </c>
      <c r="L15" s="6"/>
    </row>
    <row r="16" spans="2:14" ht="13.5" customHeight="1">
      <c r="B16" s="26" t="s">
        <v>2</v>
      </c>
      <c r="C16" s="31" t="e">
        <f>#REF!</f>
        <v>#REF!</v>
      </c>
      <c r="D16" s="6"/>
      <c r="F16" s="28"/>
      <c r="G16" s="27"/>
      <c r="H16" s="6"/>
      <c r="J16" s="26" t="s">
        <v>2</v>
      </c>
      <c r="K16" s="31" t="e">
        <f>#REF!</f>
        <v>#REF!</v>
      </c>
      <c r="L16" s="6"/>
    </row>
    <row r="17" spans="2:12" ht="13.5" customHeight="1">
      <c r="B17" s="26" t="s">
        <v>3</v>
      </c>
      <c r="C17" s="31" t="e">
        <f>#REF!</f>
        <v>#REF!</v>
      </c>
      <c r="D17" s="6"/>
      <c r="F17" s="28"/>
      <c r="G17" s="27"/>
      <c r="H17" s="6"/>
      <c r="J17" s="26" t="s">
        <v>3</v>
      </c>
      <c r="K17" s="31" t="e">
        <f>#REF!</f>
        <v>#REF!</v>
      </c>
      <c r="L17" s="6"/>
    </row>
    <row r="18" spans="2:12" ht="13.5" customHeight="1">
      <c r="B18" s="26" t="s">
        <v>4</v>
      </c>
      <c r="C18" s="31" t="e">
        <f>#REF!</f>
        <v>#REF!</v>
      </c>
      <c r="D18" s="6"/>
      <c r="F18" s="28"/>
      <c r="G18" s="27"/>
      <c r="H18" s="6"/>
      <c r="J18" s="26" t="s">
        <v>4</v>
      </c>
      <c r="K18" s="31" t="e">
        <f>#REF!</f>
        <v>#REF!</v>
      </c>
      <c r="L18" s="6"/>
    </row>
    <row r="19" spans="2:12" ht="13.5" customHeight="1">
      <c r="B19" s="26" t="s">
        <v>5</v>
      </c>
      <c r="C19" s="31" t="e">
        <f>#REF!</f>
        <v>#REF!</v>
      </c>
      <c r="D19" s="6"/>
      <c r="F19" s="28"/>
      <c r="G19" s="27"/>
      <c r="H19" s="6"/>
      <c r="J19" s="26" t="s">
        <v>5</v>
      </c>
      <c r="K19" s="31" t="e">
        <f>#REF!</f>
        <v>#REF!</v>
      </c>
      <c r="L19" s="6"/>
    </row>
    <row r="20" spans="2:12" ht="13.5" customHeight="1">
      <c r="B20" s="26" t="e">
        <f>CONCATENATE("カレーづくり","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0" s="31" t="e">
        <f>IF(#REF!="初日",#REF!,IF(#REF!="初日",#REF!,IF(#REF!="初日",#REF!,IF(#REF!="初日",#REF!,IF(#REF!="初日",#REF!,"")))))</f>
        <v>#REF!</v>
      </c>
      <c r="D20" s="6"/>
      <c r="F20" s="26" t="e">
        <f>CONCATENATE("カレーづくり","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0" s="31" t="e">
        <f>IF(#REF!="最終日",#REF!,IF(#REF!="最終日",#REF!,IF(#REF!="最終日",#REF!,IF(#REF!="最終日",#REF!,IF(#REF!="最終日",#REF!,"")))))</f>
        <v>#REF!</v>
      </c>
      <c r="H20" s="6"/>
      <c r="J20" s="34" t="e">
        <f>CONCATENATE("カレーづくり","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0" s="31" t="e">
        <f>IF(#REF!="中日①",#REF!,IF(#REF!="中日①",#REF!,IF(#REF!="中日①",#REF!,IF(#REF!="中日①",#REF!,IF(#REF!="中日①",#REF!,"")))))</f>
        <v>#REF!</v>
      </c>
      <c r="L20" s="6"/>
    </row>
    <row r="21" spans="2:12" ht="13.5" customHeight="1">
      <c r="B21" s="26" t="e">
        <f>CONCATENATE("うどんづくり","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1" s="31" t="e">
        <f>IF(#REF!="初日",#REF!,IF(#REF!="初日",#REF!,IF(#REF!="初日",#REF!,IF(#REF!="初日",#REF!,IF(#REF!="初日",#REF!,"")))))</f>
        <v>#REF!</v>
      </c>
      <c r="D21" s="6"/>
      <c r="F21" s="26" t="e">
        <f>CONCATENATE("うどんづくり","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1" s="31" t="e">
        <f>IF(#REF!="最終日",#REF!,IF(#REF!="最終日",#REF!,IF(#REF!="最終日",#REF!,IF(#REF!="最終日",#REF!,IF(#REF!="最終日",#REF!,"")))))</f>
        <v>#REF!</v>
      </c>
      <c r="H21" s="6"/>
      <c r="J21" s="34" t="e">
        <f>CONCATENATE("うどんづくり","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1" s="31" t="e">
        <f>IF(#REF!="中日①",#REF!,IF(#REF!="中日①",#REF!,IF(#REF!="中日①",#REF!,IF(#REF!="中日①",#REF!,IF(#REF!="中日①",#REF!,"")))))</f>
        <v>#REF!</v>
      </c>
      <c r="L21" s="6"/>
    </row>
    <row r="22" spans="2:12" ht="13.5" customHeight="1">
      <c r="B22" s="26" t="e">
        <f>CONCATENATE("まんじゅうづくり","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2" s="31" t="e">
        <f>IF(#REF!="初日",#REF!,IF(#REF!="初日",#REF!,IF(#REF!="初日",#REF!,IF(#REF!="初日",#REF!,IF(#REF!="初日",#REF!,"")))))</f>
        <v>#REF!</v>
      </c>
      <c r="D22" s="6"/>
      <c r="F22" s="26" t="e">
        <f>CONCATENATE("まんじゅうづくり","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2" s="31" t="e">
        <f>IF(#REF!="最終日",#REF!,IF(#REF!="最終日",#REF!,IF(#REF!="最終日",#REF!,IF(#REF!="最終日",#REF!,IF(#REF!="最終日",#REF!,"")))))</f>
        <v>#REF!</v>
      </c>
      <c r="H22" s="6"/>
      <c r="J22" s="34" t="e">
        <f>CONCATENATE("まんじゅうづくり","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2" s="31" t="e">
        <f>IF(#REF!="中日①",#REF!,IF(#REF!="中日①",#REF!,IF(#REF!="中日①",#REF!,IF(#REF!="中日①",#REF!,IF(#REF!="中日①",#REF!,"")))))</f>
        <v>#REF!</v>
      </c>
      <c r="L22" s="6"/>
    </row>
    <row r="23" spans="2:12" ht="13.5" customHeight="1">
      <c r="B23" s="26" t="e">
        <f>CONCATENATE("焼き板　",#REF!,"班","　　炊事場","A",#REF!,"　　B",#REF!,"　　C",#REF!)</f>
        <v>#REF!</v>
      </c>
      <c r="C23" s="31" t="e">
        <f>#REF!</f>
        <v>#REF!</v>
      </c>
      <c r="D23" s="6"/>
      <c r="F23" s="26" t="e">
        <f>CONCATENATE("焼き板　",#REF!,"班","　　炊事場","A",#REF!,"　　B",#REF!,"　　C",#REF!)</f>
        <v>#REF!</v>
      </c>
      <c r="G23" s="31" t="e">
        <f>#REF!</f>
        <v>#REF!</v>
      </c>
      <c r="H23" s="6"/>
      <c r="J23" s="34" t="e">
        <f>CONCATENATE("焼き板　",#REF!,"班","　　炊事場","A",#REF!,"　　B",#REF!,"　　C",#REF!)</f>
        <v>#REF!</v>
      </c>
      <c r="K23" s="31" t="e">
        <f>#REF!</f>
        <v>#REF!</v>
      </c>
      <c r="L23" s="6"/>
    </row>
    <row r="24" spans="2:12" ht="13.5" customHeight="1">
      <c r="B24" s="26" t="e">
        <f>CONCATENATE(#REF!,"　",#REF!,#REF!,"　",#REF!)</f>
        <v>#REF!</v>
      </c>
      <c r="C24" s="31" t="e">
        <f>#REF!</f>
        <v>#REF!</v>
      </c>
      <c r="D24" s="6"/>
      <c r="F24" s="26" t="e">
        <f>CONCATENATE(#REF!,"　",#REF!,#REF!,"　",#REF!)</f>
        <v>#REF!</v>
      </c>
      <c r="G24" s="31" t="e">
        <f>#REF!</f>
        <v>#REF!</v>
      </c>
      <c r="H24" s="6"/>
      <c r="J24" s="34" t="e">
        <f>CONCATENATE(#REF!,"　",#REF!,#REF!,"　",#REF!)</f>
        <v>#REF!</v>
      </c>
      <c r="K24" s="31" t="e">
        <f>#REF!</f>
        <v>#REF!</v>
      </c>
      <c r="L24" s="6"/>
    </row>
    <row r="25" spans="2:12" ht="13.5" customHeight="1">
      <c r="B25" s="26" t="e">
        <f>CONCATENATE(#REF!,"　",#REF!,#REF!,"　",#REF!)</f>
        <v>#REF!</v>
      </c>
      <c r="C25" s="31" t="e">
        <f>#REF!</f>
        <v>#REF!</v>
      </c>
      <c r="D25" s="6"/>
      <c r="F25" s="26" t="e">
        <f>CONCATENATE(#REF!,"　",#REF!,#REF!,"　",#REF!)</f>
        <v>#REF!</v>
      </c>
      <c r="G25" s="31" t="e">
        <f>#REF!</f>
        <v>#REF!</v>
      </c>
      <c r="H25" s="6"/>
      <c r="J25" s="34" t="e">
        <f>CONCATENATE(#REF!,"　",#REF!,#REF!,"　",#REF!)</f>
        <v>#REF!</v>
      </c>
      <c r="K25" s="31" t="e">
        <f>#REF!</f>
        <v>#REF!</v>
      </c>
      <c r="L25" s="6"/>
    </row>
    <row r="26" spans="2:12" ht="13.5" customHeight="1">
      <c r="B26" s="26" t="e">
        <f>CONCATENATE(#REF!,"　",#REF!,#REF!,"　",#REF!)</f>
        <v>#REF!</v>
      </c>
      <c r="C26" s="31" t="e">
        <f>#REF!</f>
        <v>#REF!</v>
      </c>
      <c r="D26" s="6"/>
      <c r="F26" s="26" t="e">
        <f>CONCATENATE(#REF!,"　",#REF!,#REF!,"　",#REF!)</f>
        <v>#REF!</v>
      </c>
      <c r="G26" s="31" t="e">
        <f>#REF!</f>
        <v>#REF!</v>
      </c>
      <c r="H26" s="6"/>
      <c r="J26" s="34" t="e">
        <f>CONCATENATE(#REF!,"　",#REF!,#REF!,"　",#REF!)</f>
        <v>#REF!</v>
      </c>
      <c r="K26" s="31" t="e">
        <f>#REF!</f>
        <v>#REF!</v>
      </c>
      <c r="L26" s="6"/>
    </row>
    <row r="27" spans="2:12" ht="13.5" customHeight="1">
      <c r="B27" s="26" t="e">
        <f>CONCATENATE(#REF!,"　",#REF!,#REF!,"　",#REF!)</f>
        <v>#REF!</v>
      </c>
      <c r="C27" s="31" t="e">
        <f>#REF!</f>
        <v>#REF!</v>
      </c>
      <c r="D27" s="6"/>
      <c r="F27" s="26" t="e">
        <f>CONCATENATE(#REF!,"　",#REF!,#REF!,"　",#REF!)</f>
        <v>#REF!</v>
      </c>
      <c r="G27" s="31" t="e">
        <f>#REF!</f>
        <v>#REF!</v>
      </c>
      <c r="H27" s="6"/>
      <c r="J27" s="34" t="e">
        <f>CONCATENATE(#REF!,"　",#REF!,#REF!,"　",#REF!)</f>
        <v>#REF!</v>
      </c>
      <c r="K27" s="31" t="e">
        <f>#REF!</f>
        <v>#REF!</v>
      </c>
      <c r="L27" s="6"/>
    </row>
    <row r="28" spans="2:12" ht="13.5" customHeight="1">
      <c r="B28" s="26" t="e">
        <f>CONCATENATE(#REF!,"　",#REF!,#REF!,"　",#REF!)</f>
        <v>#REF!</v>
      </c>
      <c r="C28" s="31" t="e">
        <f>#REF!</f>
        <v>#REF!</v>
      </c>
      <c r="D28" s="6"/>
      <c r="F28" s="26" t="e">
        <f>CONCATENATE(#REF!,"　",#REF!,#REF!,"　",#REF!)</f>
        <v>#REF!</v>
      </c>
      <c r="G28" s="31" t="e">
        <f>#REF!</f>
        <v>#REF!</v>
      </c>
      <c r="H28" s="6"/>
      <c r="J28" s="34" t="e">
        <f>CONCATENATE(#REF!,"　",#REF!,#REF!,"　",#REF!)</f>
        <v>#REF!</v>
      </c>
      <c r="K28" s="31" t="e">
        <f>#REF!</f>
        <v>#REF!</v>
      </c>
      <c r="L28" s="6"/>
    </row>
    <row r="29" spans="2:12" ht="13.5" customHeight="1">
      <c r="B29" s="26" t="e">
        <f>CONCATENATE(#REF!,"　",#REF!,#REF!,"　",#REF!)</f>
        <v>#REF!</v>
      </c>
      <c r="C29" s="31" t="e">
        <f>#REF!</f>
        <v>#REF!</v>
      </c>
      <c r="D29" s="6"/>
      <c r="F29" s="26" t="e">
        <f>CONCATENATE(#REF!,"　",#REF!,#REF!,"　",#REF!)</f>
        <v>#REF!</v>
      </c>
      <c r="G29" s="31" t="e">
        <f>#REF!</f>
        <v>#REF!</v>
      </c>
      <c r="H29" s="6"/>
      <c r="J29" s="34" t="e">
        <f>CONCATENATE(#REF!,"　",#REF!,#REF!,"　",#REF!)</f>
        <v>#REF!</v>
      </c>
      <c r="K29" s="31" t="e">
        <f>#REF!</f>
        <v>#REF!</v>
      </c>
      <c r="L29" s="6"/>
    </row>
    <row r="30" spans="2:12" ht="13.5" customHeight="1">
      <c r="B30" s="26" t="e">
        <f>CONCATENATE("ハイキング　　",#REF!,#REF!,"　　コース：",#REF!)</f>
        <v>#REF!</v>
      </c>
      <c r="C30" s="31" t="e">
        <f>#REF!</f>
        <v>#REF!</v>
      </c>
      <c r="D30" s="6"/>
      <c r="F30" s="26" t="e">
        <f>CONCATENATE("ハイキング　　",#REF!,"班　　コース：",#REF!)</f>
        <v>#REF!</v>
      </c>
      <c r="G30" s="31" t="e">
        <f>#REF!</f>
        <v>#REF!</v>
      </c>
      <c r="H30" s="6"/>
      <c r="J30" s="34" t="e">
        <f>CONCATENATE("ハイキング　　",#REF!,"班　　コース：",#REF!)</f>
        <v>#REF!</v>
      </c>
      <c r="K30" s="31" t="e">
        <f>#REF!</f>
        <v>#REF!</v>
      </c>
      <c r="L30" s="6"/>
    </row>
    <row r="31" spans="2:12" ht="13.5" customHeight="1">
      <c r="B31" s="26" t="e">
        <f>CONCATENATE(#REF!,"　",#REF!,#REF!,"　",#REF!)</f>
        <v>#REF!</v>
      </c>
      <c r="C31" s="31" t="e">
        <f>#REF!</f>
        <v>#REF!</v>
      </c>
      <c r="D31" s="6"/>
      <c r="F31" s="26" t="e">
        <f>CONCATENATE(#REF!,"　",#REF!,#REF!,"　",#REF!)</f>
        <v>#REF!</v>
      </c>
      <c r="G31" s="31" t="e">
        <f>#REF!</f>
        <v>#REF!</v>
      </c>
      <c r="H31" s="6"/>
      <c r="J31" s="34" t="e">
        <f>CONCATENATE(#REF!,"　",#REF!,#REF!,"　",#REF!)</f>
        <v>#REF!</v>
      </c>
      <c r="K31" s="31" t="e">
        <f>#REF!</f>
        <v>#REF!</v>
      </c>
      <c r="L31" s="6"/>
    </row>
    <row r="32" spans="2:12" ht="13.5" customHeight="1">
      <c r="B32" s="26" t="e">
        <f>CONCATENATE(#REF!,"　",#REF!,#REF!,"　",#REF!)</f>
        <v>#REF!</v>
      </c>
      <c r="C32" s="31" t="e">
        <f>#REF!</f>
        <v>#REF!</v>
      </c>
      <c r="D32" s="6"/>
      <c r="F32" s="26" t="e">
        <f>CONCATENATE(#REF!,"　",#REF!,#REF!,"　",#REF!)</f>
        <v>#REF!</v>
      </c>
      <c r="G32" s="31" t="e">
        <f>#REF!</f>
        <v>#REF!</v>
      </c>
      <c r="H32" s="6"/>
      <c r="J32" s="34" t="e">
        <f>CONCATENATE(#REF!,"　",#REF!,#REF!,"　",#REF!)</f>
        <v>#REF!</v>
      </c>
      <c r="K32" s="31" t="e">
        <f>#REF!</f>
        <v>#REF!</v>
      </c>
      <c r="L32" s="6"/>
    </row>
    <row r="33" spans="1:12" ht="13.5" customHeight="1">
      <c r="B33" s="26" t="e">
        <f>CONCATENATE(#REF!,"　",#REF!,#REF!,"　",#REF!)</f>
        <v>#REF!</v>
      </c>
      <c r="C33" s="31" t="e">
        <f>#REF!</f>
        <v>#REF!</v>
      </c>
      <c r="D33" s="6"/>
      <c r="F33" s="26" t="e">
        <f>CONCATENATE(#REF!,"　",#REF!,#REF!,"　",#REF!)</f>
        <v>#REF!</v>
      </c>
      <c r="G33" s="31" t="e">
        <f>#REF!</f>
        <v>#REF!</v>
      </c>
      <c r="H33" s="6"/>
      <c r="J33" s="34" t="e">
        <f>CONCATENATE(#REF!,"　",#REF!,#REF!,"　",#REF!)</f>
        <v>#REF!</v>
      </c>
      <c r="K33" s="31" t="e">
        <f>#REF!</f>
        <v>#REF!</v>
      </c>
      <c r="L33" s="6"/>
    </row>
    <row r="34" spans="1:12" ht="13.5" customHeight="1">
      <c r="B34" s="26" t="e">
        <f>CONCATENATE(#REF!,"　",#REF!,#REF!,"　",#REF!)</f>
        <v>#REF!</v>
      </c>
      <c r="C34" s="31" t="e">
        <f>#REF!</f>
        <v>#REF!</v>
      </c>
      <c r="D34" s="6"/>
      <c r="F34" s="28" t="e">
        <f>CONCATENATE(#REF!,"　",#REF!,#REF!,"　",#REF!)</f>
        <v>#REF!</v>
      </c>
      <c r="G34" s="27"/>
      <c r="H34" s="6"/>
      <c r="J34" s="34" t="e">
        <f>CONCATENATE(#REF!,"　",#REF!,#REF!,"　",#REF!)</f>
        <v>#REF!</v>
      </c>
      <c r="K34" s="31" t="e">
        <f>#REF!</f>
        <v>#REF!</v>
      </c>
      <c r="L34" s="6"/>
    </row>
    <row r="35" spans="1:12" ht="13.5" customHeight="1">
      <c r="B35" s="26" t="e">
        <f>CONCATENATE(#REF!,"　",#REF!,#REF!,"　",#REF!)</f>
        <v>#REF!</v>
      </c>
      <c r="C35" s="31" t="e">
        <f>#REF!</f>
        <v>#REF!</v>
      </c>
      <c r="D35" s="6"/>
      <c r="F35" s="28" t="e">
        <f>CONCATENATE(#REF!,"　",#REF!,#REF!,"　",#REF!)</f>
        <v>#REF!</v>
      </c>
      <c r="G35" s="27">
        <v>0</v>
      </c>
      <c r="H35" s="6"/>
      <c r="J35" s="34" t="e">
        <f>CONCATENATE(#REF!,"　",#REF!,#REF!,"　",#REF!)</f>
        <v>#REF!</v>
      </c>
      <c r="K35" s="31" t="e">
        <f>#REF!</f>
        <v>#REF!</v>
      </c>
      <c r="L35" s="6"/>
    </row>
    <row r="36" spans="1:12" ht="13.5" customHeight="1" thickBot="1">
      <c r="B36" s="32" t="e">
        <f>CONCATENATE(#REF!,"　",#REF!,#REF!,"　",#REF!)</f>
        <v>#REF!</v>
      </c>
      <c r="C36" s="33" t="e">
        <f>#REF!</f>
        <v>#REF!</v>
      </c>
      <c r="D36" s="6"/>
      <c r="F36" s="36" t="e">
        <f>CONCATENATE(#REF!,"　",#REF!,#REF!,"　",#REF!)</f>
        <v>#REF!</v>
      </c>
      <c r="G36" s="37">
        <v>0</v>
      </c>
      <c r="H36" s="6"/>
      <c r="J36" s="38" t="e">
        <f>CONCATENATE(#REF!,"　",#REF!,#REF!,"　",#REF!)</f>
        <v>#REF!</v>
      </c>
      <c r="K36" s="33" t="e">
        <f>#REF!</f>
        <v>#REF!</v>
      </c>
      <c r="L36" s="6"/>
    </row>
    <row r="37" spans="1:12" ht="13.5" customHeight="1">
      <c r="B37" s="3"/>
      <c r="F37" s="2"/>
    </row>
    <row r="38" spans="1:12">
      <c r="B38" s="3"/>
      <c r="F38" s="2"/>
    </row>
    <row r="39" spans="1:12" s="9" customFormat="1" ht="13.5" thickBot="1">
      <c r="A39"/>
      <c r="B39" s="3"/>
      <c r="C39"/>
      <c r="D39"/>
      <c r="E39"/>
      <c r="F39" s="2"/>
      <c r="G39"/>
      <c r="H39"/>
      <c r="I39"/>
      <c r="J39"/>
      <c r="K39"/>
      <c r="L39"/>
    </row>
    <row r="40" spans="1:12" ht="13.5" thickBot="1">
      <c r="A40" s="316" t="s">
        <v>24</v>
      </c>
      <c r="B40" s="316"/>
      <c r="C40" s="316"/>
      <c r="D40" s="316"/>
      <c r="E40" s="316" t="s">
        <v>25</v>
      </c>
      <c r="F40" s="316"/>
      <c r="G40" s="317"/>
      <c r="H40" s="316"/>
      <c r="I40" s="316" t="s">
        <v>26</v>
      </c>
      <c r="J40" s="316"/>
      <c r="K40" s="317"/>
      <c r="L40" s="316"/>
    </row>
    <row r="41" spans="1:12" ht="13.5" thickBot="1">
      <c r="A41" s="12"/>
      <c r="B41" s="11"/>
      <c r="C41" s="14"/>
      <c r="D41" s="12"/>
      <c r="E41" s="1" t="e">
        <f>IF(#REF!="最終日",#REF!,IF(#REF!="最終日",#REF!,IF(#REF!="最終日",#REF!,IF(#REF!="最終日",#REF!,IF(#REF!="最終日",#REF!,"")))))</f>
        <v>#REF!</v>
      </c>
      <c r="F41" s="10" t="str">
        <f>IFERROR(ROUNDUP(E41/6,0),"")</f>
        <v/>
      </c>
      <c r="G41" s="15">
        <v>1</v>
      </c>
      <c r="H41" s="13" t="str">
        <f>IF(G41=1,F41,29-F41)</f>
        <v/>
      </c>
      <c r="I41" s="1" t="e">
        <f>IF(#REF!="中日①",#REF!,IF(#REF!="中日①",#REF!,IF(#REF!="中日①",#REF!,IF(#REF!="中日①",#REF!,IF(#REF!="中日①",#REF!,"")))))</f>
        <v>#REF!</v>
      </c>
      <c r="J41" s="10" t="str">
        <f>IFERROR(ROUNDUP(I41/6,0),"")</f>
        <v/>
      </c>
      <c r="K41" s="15">
        <v>1</v>
      </c>
      <c r="L41" s="13" t="str">
        <f>IF(K41=1,J41,29-J41)</f>
        <v/>
      </c>
    </row>
    <row r="42" spans="1:12" ht="13.5" thickBot="1">
      <c r="A42" s="1" t="e">
        <f>IF(#REF!="初日",#REF!,IF(#REF!="初日",#REF!,IF(#REF!="初日",#REF!,IF(#REF!="初日",#REF!,IF(#REF!="初日",#REF!,"")))))</f>
        <v>#REF!</v>
      </c>
      <c r="B42" s="10" t="str">
        <f>IFERROR(ROUNDUP(A42/6,0),"")</f>
        <v/>
      </c>
      <c r="C42" s="15">
        <v>1</v>
      </c>
      <c r="D42" s="13" t="str">
        <f>IF(C42=1,B42,29-B42)</f>
        <v/>
      </c>
      <c r="E42" s="1" t="e">
        <f>IF(#REF!="最終日",#REF!,IF(#REF!="最終日",#REF!,IF(#REF!="最終日",#REF!,IF(#REF!="最終日",#REF!,IF(#REF!="最終日",#REF!,"")))))</f>
        <v>#REF!</v>
      </c>
      <c r="F42" s="10" t="str">
        <f>IFERROR(ROUNDUP(E42/6,0),"")</f>
        <v/>
      </c>
      <c r="G42" s="16">
        <v>1</v>
      </c>
      <c r="H42" s="13" t="str">
        <f>IF(G42=1,F42,29-F42)</f>
        <v/>
      </c>
      <c r="I42" s="1" t="e">
        <f>IF(#REF!="中日①",#REF!,IF(#REF!="中日①",#REF!,IF(#REF!="中日①",#REF!,IF(#REF!="中日①",#REF!,IF(#REF!="中日①",#REF!,"")))))</f>
        <v>#REF!</v>
      </c>
      <c r="J42" s="10" t="str">
        <f>IFERROR(ROUNDUP(I42/6,0),"")</f>
        <v/>
      </c>
      <c r="K42" s="18">
        <v>1</v>
      </c>
      <c r="L42" s="13" t="str">
        <f>IF(K42=1,J42,29-J42)</f>
        <v/>
      </c>
    </row>
    <row r="43" spans="1:12" ht="13.5" thickBot="1">
      <c r="A43" s="1" t="e">
        <f>IF(#REF!="初日",#REF!,IF(#REF!="初日",#REF!,IF(#REF!="初日",#REF!,IF(#REF!="初日",#REF!,IF(#REF!="初日",#REF!,"")))))</f>
        <v>#REF!</v>
      </c>
      <c r="B43" s="10" t="str">
        <f>IFERROR(ROUNDUP(A43/6,0),"")</f>
        <v/>
      </c>
      <c r="C43" s="16">
        <v>1</v>
      </c>
      <c r="D43" s="13" t="str">
        <f>IF(C43=1,B43,29-B43)</f>
        <v/>
      </c>
      <c r="E43" s="12"/>
      <c r="F43" s="11"/>
      <c r="G43" s="17"/>
      <c r="H43" s="12"/>
      <c r="I43" s="1" t="e">
        <f>IF(#REF!="中日①",#REF!,IF(#REF!="中日①",#REF!,IF(#REF!="中日①",#REF!,IF(#REF!="中日①",#REF!,IF(#REF!="中日①",#REF!,"")))))</f>
        <v>#REF!</v>
      </c>
      <c r="J43" s="10" t="str">
        <f>IFERROR(ROUNDUP(I43/6,0),"")</f>
        <v/>
      </c>
      <c r="K43" s="16">
        <v>1</v>
      </c>
      <c r="L43" s="13" t="str">
        <f>IF(K43=1,J43,29-J43)</f>
        <v/>
      </c>
    </row>
    <row r="44" spans="1:12">
      <c r="B44" s="3"/>
    </row>
  </sheetData>
  <mergeCells count="3">
    <mergeCell ref="A40:D40"/>
    <mergeCell ref="E40:H40"/>
    <mergeCell ref="I40:L40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食事申込確定書連絡用紙</vt:lpstr>
      <vt:lpstr>記入例</vt:lpstr>
      <vt:lpstr>まとめ</vt:lpstr>
      <vt:lpstr>まとめ (2)</vt:lpstr>
      <vt:lpstr>記入例!Print_Area</vt:lpstr>
      <vt:lpstr>食事申込確定書連絡用紙!Print_Area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髙野淳</dc:creator>
  <cp:lastModifiedBy>野口 知大（大滝げんきプラザ）</cp:lastModifiedBy>
  <cp:lastPrinted>2025-04-14T21:38:58Z</cp:lastPrinted>
  <dcterms:created xsi:type="dcterms:W3CDTF">2024-02-15T03:49:09Z</dcterms:created>
  <dcterms:modified xsi:type="dcterms:W3CDTF">2025-06-10T06:46:33Z</dcterms:modified>
</cp:coreProperties>
</file>